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4 курс" sheetId="1" r:id="rId1"/>
  </sheets>
  <definedNames/>
  <calcPr fullCalcOnLoad="1"/>
</workbook>
</file>

<file path=xl/sharedStrings.xml><?xml version="1.0" encoding="utf-8"?>
<sst xmlns="http://schemas.openxmlformats.org/spreadsheetml/2006/main" count="394" uniqueCount="88">
  <si>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</si>
  <si>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</si>
  <si>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</si>
  <si>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</si>
  <si>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</si>
  <si>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</si>
  <si>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</si>
  <si>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</si>
  <si>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</si>
  <si>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</si>
  <si>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</si>
  <si>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</si>
  <si>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</si>
  <si>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</si>
  <si>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</si>
  <si>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</si>
  <si>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Иностранный язык</t>
  </si>
  <si>
    <t>Физическая культура</t>
  </si>
  <si>
    <t>ОП.00</t>
  </si>
  <si>
    <t>Эк</t>
  </si>
  <si>
    <t>ПМ.02</t>
  </si>
  <si>
    <t>ПМ.03</t>
  </si>
  <si>
    <t>18э</t>
  </si>
  <si>
    <t>МДК.03.01</t>
  </si>
  <si>
    <t>Общий гуманитарный и социально- экономический цикл</t>
  </si>
  <si>
    <t>ОГСЭ.00</t>
  </si>
  <si>
    <t>ОГСЭ.02</t>
  </si>
  <si>
    <t>ОГСЭ.03</t>
  </si>
  <si>
    <t>Основы философии</t>
  </si>
  <si>
    <t>ОГСЭ.01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</si>
  <si>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</si>
  <si>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</si>
  <si>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Общепрофессиональные дисциплины</t>
  </si>
  <si>
    <t>*</t>
  </si>
  <si>
    <t>Организация деятельности коллектива исполнителей</t>
  </si>
  <si>
    <t>Управление коллективом исполнителей</t>
  </si>
  <si>
    <t>МДК02.01</t>
  </si>
  <si>
    <t>48/</t>
  </si>
  <si>
    <t>ОП.07</t>
  </si>
  <si>
    <t>ОП.10</t>
  </si>
  <si>
    <t>ОП.11</t>
  </si>
  <si>
    <t>60/</t>
  </si>
  <si>
    <t>УП.02</t>
  </si>
  <si>
    <t>ПП.02</t>
  </si>
  <si>
    <t xml:space="preserve">Выполнение работ по профессии "Слесарь по ремонту автомобилей"         </t>
  </si>
  <si>
    <t xml:space="preserve">Выполнение работ по профессии "Слесарь по ремонту автомобилей"          </t>
  </si>
  <si>
    <t>УП.03</t>
  </si>
  <si>
    <t>ПП.03</t>
  </si>
  <si>
    <t>/144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</si>
  <si>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</si>
  <si>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</si>
  <si>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</si>
  <si>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Июль</t>
  </si>
  <si>
    <t>27 авг - 1 сен</t>
  </si>
  <si>
    <t xml:space="preserve">ПДП </t>
  </si>
  <si>
    <t>Подготовка к ИГА</t>
  </si>
  <si>
    <t xml:space="preserve">ИГА </t>
  </si>
  <si>
    <t xml:space="preserve">4 курс 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</si>
  <si>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</si>
  <si>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</si>
  <si>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</si>
  <si>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</si>
  <si>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</si>
  <si>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</si>
  <si>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</si>
  <si>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</si>
  <si>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</si>
  <si>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</si>
  <si>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</si>
  <si>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</si>
  <si>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</si>
  <si>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</si>
  <si>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</si>
  <si>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</si>
  <si>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</si>
  <si>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</si>
  <si>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</si>
  <si>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400 - ТО</t>
  </si>
  <si>
    <t>30/18</t>
  </si>
  <si>
    <t>44/46</t>
  </si>
  <si>
    <t>Экологические проблемы автомобильного транспорта</t>
  </si>
  <si>
    <t>Автомобильные эксплуатационные материалы</t>
  </si>
  <si>
    <t>98/</t>
  </si>
  <si>
    <t>/104</t>
  </si>
  <si>
    <t>88/138</t>
  </si>
  <si>
    <t>/36</t>
  </si>
  <si>
    <t>142/</t>
  </si>
  <si>
    <t>72/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</si>
</sst>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1" fillId="0" borderId="10" xfId="42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textRotation="90"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tabSelected="1" zoomScale="75" zoomScaleNormal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G25" sqref="BG25"/>
    </sheetView>
  </sheetViews>
  <sheetFormatPr defaultColWidth="9.140625" defaultRowHeight="15"/>
  <cols>
    <col min="1" max="1" width="4.140625" style="39" customWidth="1"/>
    <col min="2" max="2" width="10.28125" style="39" customWidth="1"/>
    <col min="3" max="3" width="34.421875" style="39" customWidth="1"/>
    <col min="4" max="4" width="10.8515625" style="39" customWidth="1"/>
    <col min="5" max="5" width="5.140625" style="39" customWidth="1"/>
    <col min="6" max="6" width="5.00390625" style="39" customWidth="1"/>
    <col min="7" max="7" width="4.7109375" style="39" customWidth="1"/>
    <col min="8" max="8" width="4.57421875" style="39" customWidth="1"/>
    <col min="9" max="9" width="4.28125" style="39" customWidth="1"/>
    <col min="10" max="10" width="4.140625" style="39" customWidth="1"/>
    <col min="11" max="11" width="4.421875" style="39" customWidth="1"/>
    <col min="12" max="13" width="4.28125" style="39" customWidth="1"/>
    <col min="14" max="15" width="4.57421875" style="39" customWidth="1"/>
    <col min="16" max="16" width="4.7109375" style="39" customWidth="1"/>
    <col min="17" max="17" width="4.57421875" style="39" customWidth="1"/>
    <col min="18" max="21" width="4.421875" style="39" customWidth="1"/>
    <col min="22" max="22" width="4.8515625" style="47" customWidth="1"/>
    <col min="23" max="23" width="5.00390625" style="39" customWidth="1"/>
    <col min="24" max="24" width="4.57421875" style="39" customWidth="1"/>
    <col min="25" max="25" width="5.00390625" style="39" customWidth="1"/>
    <col min="26" max="26" width="4.7109375" style="39" customWidth="1"/>
    <col min="27" max="27" width="5.140625" style="39" customWidth="1"/>
    <col min="28" max="28" width="5.00390625" style="39" customWidth="1"/>
    <col min="29" max="29" width="4.57421875" style="39" customWidth="1"/>
    <col min="30" max="30" width="4.140625" style="39" customWidth="1"/>
    <col min="31" max="32" width="4.57421875" style="39" customWidth="1"/>
    <col min="33" max="33" width="4.28125" style="54" customWidth="1"/>
    <col min="34" max="34" width="4.28125" style="39" customWidth="1"/>
    <col min="35" max="35" width="4.421875" style="54" customWidth="1"/>
    <col min="36" max="36" width="4.8515625" style="39" customWidth="1"/>
    <col min="37" max="37" width="5.00390625" style="39" customWidth="1"/>
    <col min="38" max="38" width="5.28125" style="47" customWidth="1"/>
    <col min="39" max="39" width="4.8515625" style="47" customWidth="1"/>
    <col min="40" max="40" width="4.421875" style="47" customWidth="1"/>
    <col min="41" max="41" width="4.7109375" style="47" customWidth="1"/>
    <col min="42" max="42" width="4.8515625" style="47" customWidth="1"/>
    <col min="43" max="43" width="4.28125" style="47" customWidth="1"/>
    <col min="44" max="45" width="4.57421875" style="47" customWidth="1"/>
    <col min="46" max="46" width="4.7109375" style="47" customWidth="1"/>
    <col min="47" max="47" width="4.421875" style="47" customWidth="1"/>
    <col min="48" max="48" width="5.00390625" style="39" customWidth="1"/>
    <col min="49" max="49" width="5.28125" style="39" customWidth="1"/>
    <col min="50" max="51" width="4.7109375" style="39" customWidth="1"/>
    <col min="52" max="52" width="4.140625" style="39" customWidth="1"/>
    <col min="53" max="53" width="4.421875" style="39" customWidth="1"/>
    <col min="54" max="54" width="4.7109375" style="39" customWidth="1"/>
    <col min="55" max="56" width="4.57421875" style="39" customWidth="1"/>
    <col min="57" max="57" width="5.28125" style="39" customWidth="1"/>
    <col min="58" max="58" width="4.7109375" style="39" customWidth="1"/>
    <col min="59" max="16384" width="9.140625" style="39" customWidth="1"/>
  </cols>
  <sheetData>
    <row r="1" spans="5:58" ht="18.75">
      <c r="E1" s="60" t="s">
        <v>77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"/>
      <c r="BF1" s="6"/>
    </row>
    <row r="2" spans="1:58" ht="89.25">
      <c r="A2" s="83" t="s">
        <v>0</v>
      </c>
      <c r="B2" s="83" t="s">
        <v>1</v>
      </c>
      <c r="C2" s="84" t="s">
        <v>2</v>
      </c>
      <c r="D2" s="87" t="s">
        <v>3</v>
      </c>
      <c r="E2" s="26" t="s">
        <v>58</v>
      </c>
      <c r="F2" s="26" t="s">
        <v>59</v>
      </c>
      <c r="G2" s="26" t="s">
        <v>60</v>
      </c>
      <c r="H2" s="26" t="s">
        <v>61</v>
      </c>
      <c r="I2" s="26" t="s">
        <v>62</v>
      </c>
      <c r="J2" s="60" t="s">
        <v>4</v>
      </c>
      <c r="K2" s="60"/>
      <c r="L2" s="60"/>
      <c r="M2" s="27" t="s">
        <v>63</v>
      </c>
      <c r="N2" s="60" t="s">
        <v>5</v>
      </c>
      <c r="O2" s="60"/>
      <c r="P2" s="60"/>
      <c r="Q2" s="27" t="s">
        <v>64</v>
      </c>
      <c r="R2" s="60" t="s">
        <v>6</v>
      </c>
      <c r="S2" s="60"/>
      <c r="T2" s="60"/>
      <c r="U2" s="28" t="s">
        <v>65</v>
      </c>
      <c r="V2" s="27" t="s">
        <v>66</v>
      </c>
      <c r="W2" s="27" t="s">
        <v>67</v>
      </c>
      <c r="X2" s="27" t="s">
        <v>68</v>
      </c>
      <c r="Y2" s="27" t="s">
        <v>69</v>
      </c>
      <c r="Z2" s="27" t="s">
        <v>70</v>
      </c>
      <c r="AA2" s="60" t="s">
        <v>7</v>
      </c>
      <c r="AB2" s="60"/>
      <c r="AC2" s="60"/>
      <c r="AD2" s="27" t="s">
        <v>71</v>
      </c>
      <c r="AE2" s="60" t="s">
        <v>8</v>
      </c>
      <c r="AF2" s="60"/>
      <c r="AG2" s="60"/>
      <c r="AH2" s="60"/>
      <c r="AI2" s="55" t="s">
        <v>72</v>
      </c>
      <c r="AJ2" s="60" t="s">
        <v>9</v>
      </c>
      <c r="AK2" s="60"/>
      <c r="AL2" s="60"/>
      <c r="AM2" s="27" t="s">
        <v>73</v>
      </c>
      <c r="AN2" s="60" t="s">
        <v>10</v>
      </c>
      <c r="AO2" s="60"/>
      <c r="AP2" s="60"/>
      <c r="AQ2" s="60"/>
      <c r="AR2" s="27" t="s">
        <v>74</v>
      </c>
      <c r="AS2" s="60" t="s">
        <v>11</v>
      </c>
      <c r="AT2" s="60"/>
      <c r="AU2" s="60"/>
      <c r="AV2" s="27" t="s">
        <v>75</v>
      </c>
      <c r="AW2" s="60" t="s">
        <v>52</v>
      </c>
      <c r="AX2" s="60"/>
      <c r="AY2" s="60"/>
      <c r="AZ2" s="27" t="s">
        <v>76</v>
      </c>
      <c r="BA2" s="60" t="s">
        <v>12</v>
      </c>
      <c r="BB2" s="60"/>
      <c r="BC2" s="60"/>
      <c r="BD2" s="60"/>
      <c r="BE2" s="7" t="s">
        <v>53</v>
      </c>
      <c r="BF2" s="8" t="s">
        <v>13</v>
      </c>
    </row>
    <row r="3" spans="1:57" ht="15.75">
      <c r="A3" s="83"/>
      <c r="B3" s="83"/>
      <c r="C3" s="85"/>
      <c r="D3" s="87"/>
      <c r="E3" s="80" t="s">
        <v>14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</row>
    <row r="4" spans="1:57" ht="15">
      <c r="A4" s="83"/>
      <c r="B4" s="83"/>
      <c r="C4" s="85"/>
      <c r="D4" s="87"/>
      <c r="E4" s="40">
        <v>35</v>
      </c>
      <c r="F4" s="40">
        <v>36</v>
      </c>
      <c r="G4" s="40">
        <v>37</v>
      </c>
      <c r="H4" s="40">
        <v>38</v>
      </c>
      <c r="I4" s="40">
        <v>39</v>
      </c>
      <c r="J4" s="41">
        <v>40</v>
      </c>
      <c r="K4" s="42">
        <v>41</v>
      </c>
      <c r="L4" s="42">
        <v>42</v>
      </c>
      <c r="M4" s="42">
        <v>43</v>
      </c>
      <c r="N4" s="42">
        <v>44</v>
      </c>
      <c r="O4" s="42">
        <v>45</v>
      </c>
      <c r="P4" s="42">
        <v>46</v>
      </c>
      <c r="Q4" s="42">
        <v>47</v>
      </c>
      <c r="R4" s="42">
        <v>48</v>
      </c>
      <c r="S4" s="42">
        <v>49</v>
      </c>
      <c r="T4" s="42">
        <v>50</v>
      </c>
      <c r="U4" s="42">
        <v>51</v>
      </c>
      <c r="V4" s="43">
        <v>52</v>
      </c>
      <c r="W4" s="42">
        <v>1</v>
      </c>
      <c r="X4" s="42">
        <v>2</v>
      </c>
      <c r="Y4" s="42">
        <v>3</v>
      </c>
      <c r="Z4" s="42">
        <v>4</v>
      </c>
      <c r="AA4" s="42">
        <v>5</v>
      </c>
      <c r="AB4" s="42">
        <v>6</v>
      </c>
      <c r="AC4" s="42">
        <v>7</v>
      </c>
      <c r="AD4" s="42">
        <v>8</v>
      </c>
      <c r="AE4" s="42">
        <v>9</v>
      </c>
      <c r="AF4" s="42">
        <v>10</v>
      </c>
      <c r="AG4" s="51">
        <v>11</v>
      </c>
      <c r="AH4" s="42">
        <v>12</v>
      </c>
      <c r="AI4" s="51">
        <v>13</v>
      </c>
      <c r="AJ4" s="42">
        <v>14</v>
      </c>
      <c r="AK4" s="42">
        <v>15</v>
      </c>
      <c r="AL4" s="43">
        <v>16</v>
      </c>
      <c r="AM4" s="43">
        <v>17</v>
      </c>
      <c r="AN4" s="43">
        <v>18</v>
      </c>
      <c r="AO4" s="43">
        <v>19</v>
      </c>
      <c r="AP4" s="43">
        <v>20</v>
      </c>
      <c r="AQ4" s="43">
        <v>21</v>
      </c>
      <c r="AR4" s="43">
        <v>22</v>
      </c>
      <c r="AS4" s="43">
        <v>23</v>
      </c>
      <c r="AT4" s="43">
        <v>24</v>
      </c>
      <c r="AU4" s="43">
        <v>25</v>
      </c>
      <c r="AV4" s="42">
        <v>26</v>
      </c>
      <c r="AW4" s="42">
        <v>27</v>
      </c>
      <c r="AX4" s="42">
        <v>28</v>
      </c>
      <c r="AY4" s="42">
        <v>29</v>
      </c>
      <c r="AZ4" s="42">
        <v>30</v>
      </c>
      <c r="BA4" s="42">
        <v>31</v>
      </c>
      <c r="BB4" s="42">
        <v>32</v>
      </c>
      <c r="BC4" s="42">
        <v>33</v>
      </c>
      <c r="BD4" s="42">
        <v>34</v>
      </c>
      <c r="BE4" s="42">
        <v>35</v>
      </c>
    </row>
    <row r="5" spans="1:57" ht="15.75">
      <c r="A5" s="83"/>
      <c r="B5" s="83"/>
      <c r="C5" s="85"/>
      <c r="D5" s="87"/>
      <c r="E5" s="82" t="s">
        <v>15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</row>
    <row r="6" spans="1:57" ht="15">
      <c r="A6" s="83"/>
      <c r="B6" s="83"/>
      <c r="C6" s="86"/>
      <c r="D6" s="87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4">
        <v>18</v>
      </c>
      <c r="W6" s="40">
        <v>19</v>
      </c>
      <c r="X6" s="40">
        <v>20</v>
      </c>
      <c r="Y6" s="40">
        <v>21</v>
      </c>
      <c r="Z6" s="40">
        <v>22</v>
      </c>
      <c r="AA6" s="42">
        <v>23</v>
      </c>
      <c r="AB6" s="42">
        <v>24</v>
      </c>
      <c r="AC6" s="42">
        <v>25</v>
      </c>
      <c r="AD6" s="42">
        <v>26</v>
      </c>
      <c r="AE6" s="42">
        <v>27</v>
      </c>
      <c r="AF6" s="42">
        <v>28</v>
      </c>
      <c r="AG6" s="51">
        <v>29</v>
      </c>
      <c r="AH6" s="42">
        <v>30</v>
      </c>
      <c r="AI6" s="51">
        <v>31</v>
      </c>
      <c r="AJ6" s="42">
        <v>32</v>
      </c>
      <c r="AK6" s="42">
        <v>33</v>
      </c>
      <c r="AL6" s="43">
        <v>34</v>
      </c>
      <c r="AM6" s="43">
        <v>35</v>
      </c>
      <c r="AN6" s="43">
        <v>36</v>
      </c>
      <c r="AO6" s="43">
        <v>37</v>
      </c>
      <c r="AP6" s="43">
        <v>38</v>
      </c>
      <c r="AQ6" s="43">
        <v>39</v>
      </c>
      <c r="AR6" s="43">
        <v>40</v>
      </c>
      <c r="AS6" s="43">
        <v>41</v>
      </c>
      <c r="AT6" s="43">
        <v>42</v>
      </c>
      <c r="AU6" s="43">
        <v>43</v>
      </c>
      <c r="AV6" s="42">
        <v>44</v>
      </c>
      <c r="AW6" s="42">
        <v>45</v>
      </c>
      <c r="AX6" s="42">
        <v>46</v>
      </c>
      <c r="AY6" s="42">
        <v>47</v>
      </c>
      <c r="AZ6" s="42">
        <v>48</v>
      </c>
      <c r="BA6" s="42">
        <v>49</v>
      </c>
      <c r="BB6" s="42">
        <v>50</v>
      </c>
      <c r="BC6" s="42">
        <v>51</v>
      </c>
      <c r="BD6" s="42">
        <v>52</v>
      </c>
      <c r="BE6" s="42">
        <v>53</v>
      </c>
    </row>
    <row r="7" spans="1:57" ht="15.75" customHeight="1">
      <c r="A7" s="83" t="s">
        <v>57</v>
      </c>
      <c r="B7" s="78" t="s">
        <v>25</v>
      </c>
      <c r="C7" s="73" t="s">
        <v>24</v>
      </c>
      <c r="D7" s="6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2"/>
      <c r="W7" s="9"/>
      <c r="X7" s="2"/>
      <c r="Y7" s="3"/>
      <c r="Z7" s="5"/>
      <c r="AA7" s="2"/>
      <c r="AB7" s="2"/>
      <c r="AC7" s="2"/>
      <c r="AD7" s="2"/>
      <c r="AE7" s="2"/>
      <c r="AF7" s="2"/>
      <c r="AG7" s="35"/>
      <c r="AH7" s="2"/>
      <c r="AI7" s="35"/>
      <c r="AJ7" s="2"/>
      <c r="AK7" s="57"/>
      <c r="AL7" s="29"/>
      <c r="AM7" s="29"/>
      <c r="AN7" s="29"/>
      <c r="AO7" s="29"/>
      <c r="AP7" s="30"/>
      <c r="AQ7" s="30"/>
      <c r="AR7" s="30"/>
      <c r="AS7" s="30"/>
      <c r="AT7" s="30"/>
      <c r="AU7" s="30"/>
      <c r="AV7" s="31" t="s">
        <v>33</v>
      </c>
      <c r="AW7" s="31" t="s">
        <v>33</v>
      </c>
      <c r="AX7" s="31" t="s">
        <v>33</v>
      </c>
      <c r="AY7" s="31" t="s">
        <v>33</v>
      </c>
      <c r="AZ7" s="31" t="s">
        <v>33</v>
      </c>
      <c r="BA7" s="31" t="s">
        <v>33</v>
      </c>
      <c r="BB7" s="31" t="s">
        <v>33</v>
      </c>
      <c r="BC7" s="31" t="s">
        <v>33</v>
      </c>
      <c r="BD7" s="31" t="s">
        <v>33</v>
      </c>
      <c r="BE7" s="2"/>
    </row>
    <row r="8" spans="1:57" ht="15.75">
      <c r="A8" s="83"/>
      <c r="B8" s="79"/>
      <c r="C8" s="74"/>
      <c r="D8" s="6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/>
      <c r="V8" s="12"/>
      <c r="W8" s="9"/>
      <c r="X8" s="5"/>
      <c r="Y8" s="5"/>
      <c r="Z8" s="5"/>
      <c r="AA8" s="5"/>
      <c r="AB8" s="5"/>
      <c r="AC8" s="2"/>
      <c r="AD8" s="2"/>
      <c r="AE8" s="2"/>
      <c r="AF8" s="2"/>
      <c r="AG8" s="35"/>
      <c r="AH8" s="2"/>
      <c r="AI8" s="35"/>
      <c r="AJ8" s="2"/>
      <c r="AK8" s="36"/>
      <c r="AL8" s="32"/>
      <c r="AM8" s="32"/>
      <c r="AN8" s="32"/>
      <c r="AO8" s="32"/>
      <c r="AP8" s="30"/>
      <c r="AQ8" s="30"/>
      <c r="AR8" s="30"/>
      <c r="AS8" s="30"/>
      <c r="AT8" s="30"/>
      <c r="AU8" s="30"/>
      <c r="AV8" s="31" t="s">
        <v>33</v>
      </c>
      <c r="AW8" s="31" t="s">
        <v>33</v>
      </c>
      <c r="AX8" s="31" t="s">
        <v>33</v>
      </c>
      <c r="AY8" s="31" t="s">
        <v>33</v>
      </c>
      <c r="AZ8" s="31" t="s">
        <v>33</v>
      </c>
      <c r="BA8" s="31" t="s">
        <v>33</v>
      </c>
      <c r="BB8" s="31" t="s">
        <v>33</v>
      </c>
      <c r="BC8" s="31" t="s">
        <v>33</v>
      </c>
      <c r="BD8" s="31" t="s">
        <v>33</v>
      </c>
      <c r="BE8" s="5" t="s">
        <v>33</v>
      </c>
    </row>
    <row r="9" spans="1:57" ht="15.75">
      <c r="A9" s="83"/>
      <c r="B9" s="61" t="s">
        <v>29</v>
      </c>
      <c r="C9" s="75" t="s">
        <v>28</v>
      </c>
      <c r="D9" s="61" t="s">
        <v>37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/>
      <c r="U9" s="1"/>
      <c r="V9" s="12"/>
      <c r="W9" s="10">
        <f>SUM(E9:V9)</f>
        <v>48</v>
      </c>
      <c r="X9" s="3"/>
      <c r="Y9" s="3"/>
      <c r="Z9" s="3"/>
      <c r="AA9" s="3"/>
      <c r="AB9" s="3"/>
      <c r="AC9" s="1"/>
      <c r="AD9" s="1"/>
      <c r="AE9" s="1"/>
      <c r="AF9" s="1"/>
      <c r="AG9" s="36"/>
      <c r="AH9" s="1"/>
      <c r="AI9" s="36"/>
      <c r="AJ9" s="1"/>
      <c r="AK9" s="36"/>
      <c r="AL9" s="32"/>
      <c r="AM9" s="32"/>
      <c r="AN9" s="32"/>
      <c r="AO9" s="32"/>
      <c r="AP9" s="30"/>
      <c r="AQ9" s="30"/>
      <c r="AR9" s="30"/>
      <c r="AS9" s="30"/>
      <c r="AT9" s="30"/>
      <c r="AU9" s="30"/>
      <c r="AV9" s="31" t="s">
        <v>33</v>
      </c>
      <c r="AW9" s="31" t="s">
        <v>33</v>
      </c>
      <c r="AX9" s="31" t="s">
        <v>33</v>
      </c>
      <c r="AY9" s="31" t="s">
        <v>33</v>
      </c>
      <c r="AZ9" s="31" t="s">
        <v>33</v>
      </c>
      <c r="BA9" s="31" t="s">
        <v>33</v>
      </c>
      <c r="BB9" s="31" t="s">
        <v>33</v>
      </c>
      <c r="BC9" s="31" t="s">
        <v>33</v>
      </c>
      <c r="BD9" s="31" t="s">
        <v>33</v>
      </c>
      <c r="BE9" s="5" t="s">
        <v>33</v>
      </c>
    </row>
    <row r="10" spans="1:57" ht="15.75">
      <c r="A10" s="83"/>
      <c r="B10" s="62"/>
      <c r="C10" s="76"/>
      <c r="D10" s="62"/>
      <c r="E10" s="2">
        <v>2</v>
      </c>
      <c r="F10" s="2"/>
      <c r="G10" s="2">
        <v>1</v>
      </c>
      <c r="H10" s="2"/>
      <c r="I10" s="2">
        <v>1</v>
      </c>
      <c r="J10" s="5"/>
      <c r="K10" s="2">
        <v>1</v>
      </c>
      <c r="L10" s="2"/>
      <c r="M10" s="2">
        <v>1</v>
      </c>
      <c r="N10" s="2"/>
      <c r="O10" s="2">
        <v>1</v>
      </c>
      <c r="P10" s="2"/>
      <c r="Q10" s="2">
        <v>1</v>
      </c>
      <c r="R10" s="1"/>
      <c r="S10" s="1"/>
      <c r="T10" s="1"/>
      <c r="U10" s="3"/>
      <c r="V10" s="9"/>
      <c r="W10" s="23">
        <f aca="true" t="shared" si="0" ref="W10:W34">SUM(E10:V10)</f>
        <v>8</v>
      </c>
      <c r="X10" s="5"/>
      <c r="Y10" s="5"/>
      <c r="Z10" s="5"/>
      <c r="AA10" s="5"/>
      <c r="AB10" s="5"/>
      <c r="AC10" s="2"/>
      <c r="AD10" s="2"/>
      <c r="AE10" s="2"/>
      <c r="AF10" s="2"/>
      <c r="AG10" s="35"/>
      <c r="AH10" s="2"/>
      <c r="AI10" s="35"/>
      <c r="AJ10" s="1"/>
      <c r="AK10" s="9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33" t="s">
        <v>33</v>
      </c>
      <c r="AW10" s="33" t="s">
        <v>33</v>
      </c>
      <c r="AX10" s="33" t="s">
        <v>33</v>
      </c>
      <c r="AY10" s="33" t="s">
        <v>33</v>
      </c>
      <c r="AZ10" s="33" t="s">
        <v>33</v>
      </c>
      <c r="BA10" s="33" t="s">
        <v>33</v>
      </c>
      <c r="BB10" s="33" t="s">
        <v>33</v>
      </c>
      <c r="BC10" s="33" t="s">
        <v>33</v>
      </c>
      <c r="BD10" s="33" t="s">
        <v>33</v>
      </c>
      <c r="BE10" s="5" t="s">
        <v>33</v>
      </c>
    </row>
    <row r="11" spans="1:57" ht="15.75">
      <c r="A11" s="83"/>
      <c r="B11" s="61" t="s">
        <v>26</v>
      </c>
      <c r="C11" s="75" t="s">
        <v>16</v>
      </c>
      <c r="D11" s="61" t="s">
        <v>78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/>
      <c r="U11" s="3"/>
      <c r="V11" s="12"/>
      <c r="W11" s="10">
        <f t="shared" si="0"/>
        <v>30</v>
      </c>
      <c r="X11" s="36"/>
      <c r="Y11" s="36"/>
      <c r="Z11" s="3"/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/>
      <c r="AG11" s="36">
        <v>2</v>
      </c>
      <c r="AH11" s="3">
        <v>2</v>
      </c>
      <c r="AI11" s="36">
        <v>2</v>
      </c>
      <c r="AJ11" s="3">
        <v>2</v>
      </c>
      <c r="AK11" s="12"/>
      <c r="AL11" s="94"/>
      <c r="AM11" s="94">
        <f>SUM(X11:AJ11)</f>
        <v>18</v>
      </c>
      <c r="AN11" s="94"/>
      <c r="AO11" s="94"/>
      <c r="AP11" s="94"/>
      <c r="AQ11" s="94"/>
      <c r="AR11" s="94"/>
      <c r="AS11" s="94"/>
      <c r="AT11" s="94"/>
      <c r="AU11" s="94"/>
      <c r="AV11" s="31" t="s">
        <v>33</v>
      </c>
      <c r="AW11" s="31" t="s">
        <v>33</v>
      </c>
      <c r="AX11" s="31" t="s">
        <v>33</v>
      </c>
      <c r="AY11" s="31" t="s">
        <v>33</v>
      </c>
      <c r="AZ11" s="31" t="s">
        <v>33</v>
      </c>
      <c r="BA11" s="31" t="s">
        <v>33</v>
      </c>
      <c r="BB11" s="31" t="s">
        <v>33</v>
      </c>
      <c r="BC11" s="31" t="s">
        <v>33</v>
      </c>
      <c r="BD11" s="31" t="s">
        <v>33</v>
      </c>
      <c r="BE11" s="5" t="s">
        <v>33</v>
      </c>
    </row>
    <row r="12" spans="1:57" ht="15.75">
      <c r="A12" s="83"/>
      <c r="B12" s="62"/>
      <c r="C12" s="76"/>
      <c r="D12" s="62"/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1"/>
      <c r="T12" s="1"/>
      <c r="U12" s="3"/>
      <c r="V12" s="12"/>
      <c r="W12" s="10">
        <f t="shared" si="0"/>
        <v>10</v>
      </c>
      <c r="X12" s="35"/>
      <c r="Y12" s="35"/>
      <c r="Z12" s="5"/>
      <c r="AA12" s="5"/>
      <c r="AB12" s="5"/>
      <c r="AC12" s="5"/>
      <c r="AD12" s="5"/>
      <c r="AE12" s="5"/>
      <c r="AF12" s="5"/>
      <c r="AG12" s="35"/>
      <c r="AH12" s="5"/>
      <c r="AI12" s="36"/>
      <c r="AJ12" s="3"/>
      <c r="AK12" s="12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33" t="s">
        <v>33</v>
      </c>
      <c r="AW12" s="33" t="s">
        <v>33</v>
      </c>
      <c r="AX12" s="33" t="s">
        <v>33</v>
      </c>
      <c r="AY12" s="33" t="s">
        <v>33</v>
      </c>
      <c r="AZ12" s="33" t="s">
        <v>33</v>
      </c>
      <c r="BA12" s="33" t="s">
        <v>33</v>
      </c>
      <c r="BB12" s="33" t="s">
        <v>33</v>
      </c>
      <c r="BC12" s="33" t="s">
        <v>33</v>
      </c>
      <c r="BD12" s="33" t="s">
        <v>33</v>
      </c>
      <c r="BE12" s="5" t="s">
        <v>33</v>
      </c>
    </row>
    <row r="13" spans="1:57" ht="15.75">
      <c r="A13" s="83"/>
      <c r="B13" s="71" t="s">
        <v>27</v>
      </c>
      <c r="C13" s="61" t="s">
        <v>17</v>
      </c>
      <c r="D13" s="61" t="s">
        <v>78</v>
      </c>
      <c r="E13" s="1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4</v>
      </c>
      <c r="T13" s="1"/>
      <c r="U13" s="3"/>
      <c r="V13" s="12"/>
      <c r="W13" s="10">
        <f t="shared" si="0"/>
        <v>30</v>
      </c>
      <c r="X13" s="36"/>
      <c r="Y13" s="36"/>
      <c r="Z13" s="36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6">
        <v>2</v>
      </c>
      <c r="AH13" s="3">
        <v>2</v>
      </c>
      <c r="AI13" s="56"/>
      <c r="AJ13" s="3"/>
      <c r="AK13" s="12"/>
      <c r="AL13" s="94"/>
      <c r="AM13" s="94">
        <f>SUM(X13:AI13)</f>
        <v>18</v>
      </c>
      <c r="AN13" s="94"/>
      <c r="AO13" s="94"/>
      <c r="AP13" s="94"/>
      <c r="AQ13" s="94"/>
      <c r="AR13" s="94"/>
      <c r="AS13" s="94"/>
      <c r="AT13" s="94"/>
      <c r="AU13" s="94"/>
      <c r="AV13" s="31" t="s">
        <v>33</v>
      </c>
      <c r="AW13" s="31" t="s">
        <v>33</v>
      </c>
      <c r="AX13" s="31" t="s">
        <v>33</v>
      </c>
      <c r="AY13" s="31" t="s">
        <v>33</v>
      </c>
      <c r="AZ13" s="31" t="s">
        <v>33</v>
      </c>
      <c r="BA13" s="31" t="s">
        <v>33</v>
      </c>
      <c r="BB13" s="31" t="s">
        <v>33</v>
      </c>
      <c r="BC13" s="31" t="s">
        <v>33</v>
      </c>
      <c r="BD13" s="31" t="s">
        <v>33</v>
      </c>
      <c r="BE13" s="5" t="s">
        <v>33</v>
      </c>
    </row>
    <row r="14" spans="1:57" ht="15.75">
      <c r="A14" s="83"/>
      <c r="B14" s="72"/>
      <c r="C14" s="62"/>
      <c r="D14" s="62"/>
      <c r="E14" s="2"/>
      <c r="F14" s="2">
        <f>F13</f>
        <v>2</v>
      </c>
      <c r="G14" s="2">
        <f aca="true" t="shared" si="1" ref="G14:S14">G13</f>
        <v>2</v>
      </c>
      <c r="H14" s="2">
        <f t="shared" si="1"/>
        <v>2</v>
      </c>
      <c r="I14" s="2">
        <f t="shared" si="1"/>
        <v>2</v>
      </c>
      <c r="J14" s="2">
        <f t="shared" si="1"/>
        <v>2</v>
      </c>
      <c r="K14" s="2">
        <f t="shared" si="1"/>
        <v>2</v>
      </c>
      <c r="L14" s="2">
        <f t="shared" si="1"/>
        <v>2</v>
      </c>
      <c r="M14" s="2">
        <f t="shared" si="1"/>
        <v>2</v>
      </c>
      <c r="N14" s="2">
        <f t="shared" si="1"/>
        <v>2</v>
      </c>
      <c r="O14" s="2">
        <f t="shared" si="1"/>
        <v>2</v>
      </c>
      <c r="P14" s="2">
        <f t="shared" si="1"/>
        <v>2</v>
      </c>
      <c r="Q14" s="2">
        <f t="shared" si="1"/>
        <v>2</v>
      </c>
      <c r="R14" s="2">
        <f t="shared" si="1"/>
        <v>2</v>
      </c>
      <c r="S14" s="2">
        <f t="shared" si="1"/>
        <v>4</v>
      </c>
      <c r="T14" s="2"/>
      <c r="U14" s="5"/>
      <c r="V14" s="9"/>
      <c r="W14" s="10">
        <f t="shared" si="0"/>
        <v>30</v>
      </c>
      <c r="X14" s="35"/>
      <c r="Y14" s="35"/>
      <c r="Z14" s="35">
        <f>Z13</f>
        <v>2</v>
      </c>
      <c r="AA14" s="5">
        <f aca="true" t="shared" si="2" ref="AA14:AH14">AA13</f>
        <v>2</v>
      </c>
      <c r="AB14" s="5">
        <f t="shared" si="2"/>
        <v>2</v>
      </c>
      <c r="AC14" s="5">
        <f t="shared" si="2"/>
        <v>2</v>
      </c>
      <c r="AD14" s="5">
        <f t="shared" si="2"/>
        <v>2</v>
      </c>
      <c r="AE14" s="5">
        <f t="shared" si="2"/>
        <v>2</v>
      </c>
      <c r="AF14" s="5">
        <f t="shared" si="2"/>
        <v>2</v>
      </c>
      <c r="AG14" s="35">
        <f t="shared" si="2"/>
        <v>2</v>
      </c>
      <c r="AH14" s="5">
        <f t="shared" si="2"/>
        <v>2</v>
      </c>
      <c r="AI14" s="56"/>
      <c r="AJ14" s="5"/>
      <c r="AK14" s="9"/>
      <c r="AL14" s="94"/>
      <c r="AM14" s="94">
        <f>SUM(X14:AI14)</f>
        <v>18</v>
      </c>
      <c r="AN14" s="94"/>
      <c r="AO14" s="94"/>
      <c r="AP14" s="94"/>
      <c r="AQ14" s="94"/>
      <c r="AR14" s="94"/>
      <c r="AS14" s="94"/>
      <c r="AT14" s="94"/>
      <c r="AU14" s="94"/>
      <c r="AV14" s="31" t="s">
        <v>33</v>
      </c>
      <c r="AW14" s="31" t="s">
        <v>33</v>
      </c>
      <c r="AX14" s="31" t="s">
        <v>33</v>
      </c>
      <c r="AY14" s="31" t="s">
        <v>33</v>
      </c>
      <c r="AZ14" s="31" t="s">
        <v>33</v>
      </c>
      <c r="BA14" s="31" t="s">
        <v>33</v>
      </c>
      <c r="BB14" s="31" t="s">
        <v>33</v>
      </c>
      <c r="BC14" s="31" t="s">
        <v>33</v>
      </c>
      <c r="BD14" s="31" t="s">
        <v>33</v>
      </c>
      <c r="BE14" s="5" t="s">
        <v>33</v>
      </c>
    </row>
    <row r="15" spans="1:57" ht="15.75">
      <c r="A15" s="83"/>
      <c r="B15" s="78" t="s">
        <v>18</v>
      </c>
      <c r="C15" s="73" t="s">
        <v>32</v>
      </c>
      <c r="D15" s="6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2"/>
      <c r="W15" s="10"/>
      <c r="X15" s="35"/>
      <c r="Y15" s="35"/>
      <c r="Z15" s="5"/>
      <c r="AA15" s="5"/>
      <c r="AB15" s="5"/>
      <c r="AC15" s="5"/>
      <c r="AD15" s="5"/>
      <c r="AE15" s="5"/>
      <c r="AF15" s="5"/>
      <c r="AG15" s="35"/>
      <c r="AH15" s="5"/>
      <c r="AI15" s="35"/>
      <c r="AJ15" s="5"/>
      <c r="AK15" s="12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31" t="s">
        <v>33</v>
      </c>
      <c r="AW15" s="31" t="s">
        <v>33</v>
      </c>
      <c r="AX15" s="31" t="s">
        <v>33</v>
      </c>
      <c r="AY15" s="31" t="s">
        <v>33</v>
      </c>
      <c r="AZ15" s="31" t="s">
        <v>33</v>
      </c>
      <c r="BA15" s="31" t="s">
        <v>33</v>
      </c>
      <c r="BB15" s="31" t="s">
        <v>33</v>
      </c>
      <c r="BC15" s="31" t="s">
        <v>33</v>
      </c>
      <c r="BD15" s="31" t="s">
        <v>33</v>
      </c>
      <c r="BE15" s="5" t="s">
        <v>33</v>
      </c>
    </row>
    <row r="16" spans="1:57" ht="15.75">
      <c r="A16" s="83"/>
      <c r="B16" s="79"/>
      <c r="C16" s="74"/>
      <c r="D16" s="6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12"/>
      <c r="W16" s="10"/>
      <c r="X16" s="36"/>
      <c r="Y16" s="36"/>
      <c r="Z16" s="3"/>
      <c r="AA16" s="3"/>
      <c r="AB16" s="3"/>
      <c r="AC16" s="3"/>
      <c r="AD16" s="3"/>
      <c r="AE16" s="3"/>
      <c r="AF16" s="3"/>
      <c r="AG16" s="36"/>
      <c r="AH16" s="3"/>
      <c r="AI16" s="36"/>
      <c r="AJ16" s="3"/>
      <c r="AK16" s="12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31" t="s">
        <v>33</v>
      </c>
      <c r="AW16" s="31" t="s">
        <v>33</v>
      </c>
      <c r="AX16" s="31" t="s">
        <v>33</v>
      </c>
      <c r="AY16" s="31" t="s">
        <v>33</v>
      </c>
      <c r="AZ16" s="31" t="s">
        <v>33</v>
      </c>
      <c r="BA16" s="31" t="s">
        <v>33</v>
      </c>
      <c r="BB16" s="31" t="s">
        <v>33</v>
      </c>
      <c r="BC16" s="31" t="s">
        <v>33</v>
      </c>
      <c r="BD16" s="31" t="s">
        <v>33</v>
      </c>
      <c r="BE16" s="5" t="s">
        <v>33</v>
      </c>
    </row>
    <row r="17" spans="1:57" ht="15.75" customHeight="1">
      <c r="A17" s="83"/>
      <c r="B17" s="61" t="s">
        <v>38</v>
      </c>
      <c r="C17" s="69" t="s">
        <v>31</v>
      </c>
      <c r="D17" s="61" t="s">
        <v>41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49"/>
      <c r="U17" s="3"/>
      <c r="V17" s="12"/>
      <c r="W17" s="10">
        <f>SUM(E17:V17)</f>
        <v>60</v>
      </c>
      <c r="X17" s="36"/>
      <c r="Y17" s="36"/>
      <c r="Z17" s="3"/>
      <c r="AA17" s="3"/>
      <c r="AB17" s="3"/>
      <c r="AC17" s="3"/>
      <c r="AD17" s="3"/>
      <c r="AE17" s="3"/>
      <c r="AF17" s="3"/>
      <c r="AG17" s="36"/>
      <c r="AH17" s="3"/>
      <c r="AI17" s="36"/>
      <c r="AJ17" s="3"/>
      <c r="AK17" s="12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31" t="s">
        <v>33</v>
      </c>
      <c r="AW17" s="31" t="s">
        <v>33</v>
      </c>
      <c r="AX17" s="31" t="s">
        <v>33</v>
      </c>
      <c r="AY17" s="31" t="s">
        <v>33</v>
      </c>
      <c r="AZ17" s="31" t="s">
        <v>33</v>
      </c>
      <c r="BA17" s="31" t="s">
        <v>33</v>
      </c>
      <c r="BB17" s="31" t="s">
        <v>33</v>
      </c>
      <c r="BC17" s="31" t="s">
        <v>33</v>
      </c>
      <c r="BD17" s="31" t="s">
        <v>33</v>
      </c>
      <c r="BE17" s="5" t="s">
        <v>33</v>
      </c>
    </row>
    <row r="18" spans="1:57" ht="15.75">
      <c r="A18" s="83"/>
      <c r="B18" s="62"/>
      <c r="C18" s="70"/>
      <c r="D18" s="62"/>
      <c r="E18" s="2">
        <f>E17/2</f>
        <v>2</v>
      </c>
      <c r="F18" s="2">
        <f>F17/2</f>
        <v>2</v>
      </c>
      <c r="G18" s="2">
        <f aca="true" t="shared" si="3" ref="G18:S18">G17/2</f>
        <v>2</v>
      </c>
      <c r="H18" s="2">
        <f t="shared" si="3"/>
        <v>2</v>
      </c>
      <c r="I18" s="2">
        <f t="shared" si="3"/>
        <v>2</v>
      </c>
      <c r="J18" s="2">
        <f t="shared" si="3"/>
        <v>2</v>
      </c>
      <c r="K18" s="2">
        <f t="shared" si="3"/>
        <v>2</v>
      </c>
      <c r="L18" s="2">
        <f t="shared" si="3"/>
        <v>2</v>
      </c>
      <c r="M18" s="2">
        <f t="shared" si="3"/>
        <v>2</v>
      </c>
      <c r="N18" s="2">
        <f t="shared" si="3"/>
        <v>2</v>
      </c>
      <c r="O18" s="2">
        <f t="shared" si="3"/>
        <v>2</v>
      </c>
      <c r="P18" s="2">
        <f t="shared" si="3"/>
        <v>2</v>
      </c>
      <c r="Q18" s="2">
        <f t="shared" si="3"/>
        <v>2</v>
      </c>
      <c r="R18" s="2">
        <f t="shared" si="3"/>
        <v>2</v>
      </c>
      <c r="S18" s="2">
        <f t="shared" si="3"/>
        <v>2</v>
      </c>
      <c r="T18" s="49"/>
      <c r="U18" s="5"/>
      <c r="V18" s="9"/>
      <c r="W18" s="10">
        <f>SUM(E18:V18)</f>
        <v>30</v>
      </c>
      <c r="X18" s="36"/>
      <c r="Y18" s="35"/>
      <c r="Z18" s="3"/>
      <c r="AA18" s="5"/>
      <c r="AB18" s="3"/>
      <c r="AC18" s="3"/>
      <c r="AD18" s="3"/>
      <c r="AE18" s="3"/>
      <c r="AF18" s="3"/>
      <c r="AG18" s="36"/>
      <c r="AH18" s="3"/>
      <c r="AI18" s="36"/>
      <c r="AJ18" s="3"/>
      <c r="AK18" s="9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31" t="s">
        <v>33</v>
      </c>
      <c r="AW18" s="31" t="s">
        <v>33</v>
      </c>
      <c r="AX18" s="31" t="s">
        <v>33</v>
      </c>
      <c r="AY18" s="31" t="s">
        <v>33</v>
      </c>
      <c r="AZ18" s="31" t="s">
        <v>33</v>
      </c>
      <c r="BA18" s="31" t="s">
        <v>33</v>
      </c>
      <c r="BB18" s="31" t="s">
        <v>33</v>
      </c>
      <c r="BC18" s="31" t="s">
        <v>33</v>
      </c>
      <c r="BD18" s="31" t="s">
        <v>33</v>
      </c>
      <c r="BE18" s="5" t="s">
        <v>33</v>
      </c>
    </row>
    <row r="19" spans="1:57" ht="14.25" customHeight="1">
      <c r="A19" s="83"/>
      <c r="B19" s="61" t="s">
        <v>39</v>
      </c>
      <c r="C19" s="63" t="s">
        <v>30</v>
      </c>
      <c r="D19" s="61" t="s">
        <v>79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 s="1"/>
      <c r="U19" s="1"/>
      <c r="V19" s="12"/>
      <c r="W19" s="10">
        <f t="shared" si="0"/>
        <v>44</v>
      </c>
      <c r="X19" s="36"/>
      <c r="Y19" s="36"/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4</v>
      </c>
      <c r="AG19" s="36">
        <v>6</v>
      </c>
      <c r="AH19" s="3">
        <v>6</v>
      </c>
      <c r="AI19" s="36">
        <v>4</v>
      </c>
      <c r="AJ19" s="3">
        <v>2</v>
      </c>
      <c r="AK19" s="12"/>
      <c r="AL19" s="94"/>
      <c r="AM19" s="94">
        <f>SUM(X19:AJ19)</f>
        <v>46</v>
      </c>
      <c r="AN19" s="94"/>
      <c r="AO19" s="94"/>
      <c r="AP19" s="94"/>
      <c r="AQ19" s="94"/>
      <c r="AR19" s="94"/>
      <c r="AS19" s="94"/>
      <c r="AT19" s="94"/>
      <c r="AU19" s="94"/>
      <c r="AV19" s="31" t="s">
        <v>33</v>
      </c>
      <c r="AW19" s="31" t="s">
        <v>33</v>
      </c>
      <c r="AX19" s="31" t="s">
        <v>33</v>
      </c>
      <c r="AY19" s="31" t="s">
        <v>33</v>
      </c>
      <c r="AZ19" s="31" t="s">
        <v>33</v>
      </c>
      <c r="BA19" s="31" t="s">
        <v>33</v>
      </c>
      <c r="BB19" s="31" t="s">
        <v>33</v>
      </c>
      <c r="BC19" s="31" t="s">
        <v>33</v>
      </c>
      <c r="BD19" s="31" t="s">
        <v>33</v>
      </c>
      <c r="BE19" s="5" t="s">
        <v>33</v>
      </c>
    </row>
    <row r="20" spans="1:57" ht="15" customHeight="1">
      <c r="A20" s="83"/>
      <c r="B20" s="62"/>
      <c r="C20" s="64"/>
      <c r="D20" s="62"/>
      <c r="E20" s="2">
        <f>E19/2</f>
        <v>1</v>
      </c>
      <c r="F20" s="2">
        <f>F19/2</f>
        <v>1</v>
      </c>
      <c r="G20" s="2">
        <f aca="true" t="shared" si="4" ref="G20:R20">G19/2</f>
        <v>1</v>
      </c>
      <c r="H20" s="2">
        <f t="shared" si="4"/>
        <v>1</v>
      </c>
      <c r="I20" s="2">
        <f t="shared" si="4"/>
        <v>1</v>
      </c>
      <c r="J20" s="2">
        <f t="shared" si="4"/>
        <v>1</v>
      </c>
      <c r="K20" s="2">
        <f t="shared" si="4"/>
        <v>1</v>
      </c>
      <c r="L20" s="2">
        <f t="shared" si="4"/>
        <v>1</v>
      </c>
      <c r="M20" s="2">
        <f t="shared" si="4"/>
        <v>2</v>
      </c>
      <c r="N20" s="2">
        <f t="shared" si="4"/>
        <v>2</v>
      </c>
      <c r="O20" s="2">
        <f t="shared" si="4"/>
        <v>2</v>
      </c>
      <c r="P20" s="2">
        <f t="shared" si="4"/>
        <v>2</v>
      </c>
      <c r="Q20" s="2">
        <f t="shared" si="4"/>
        <v>2</v>
      </c>
      <c r="R20" s="2">
        <f t="shared" si="4"/>
        <v>2</v>
      </c>
      <c r="S20" s="2"/>
      <c r="T20" s="1"/>
      <c r="U20" s="3"/>
      <c r="V20" s="12"/>
      <c r="W20" s="10">
        <f t="shared" si="0"/>
        <v>20</v>
      </c>
      <c r="X20" s="35"/>
      <c r="Y20" s="35"/>
      <c r="Z20" s="5">
        <f aca="true" t="shared" si="5" ref="Z20:AJ20">Z19/2</f>
        <v>2</v>
      </c>
      <c r="AA20" s="5">
        <f t="shared" si="5"/>
        <v>2</v>
      </c>
      <c r="AB20" s="5">
        <f t="shared" si="5"/>
        <v>2</v>
      </c>
      <c r="AC20" s="5">
        <f t="shared" si="5"/>
        <v>2</v>
      </c>
      <c r="AD20" s="5">
        <f t="shared" si="5"/>
        <v>2</v>
      </c>
      <c r="AE20" s="5">
        <f t="shared" si="5"/>
        <v>2</v>
      </c>
      <c r="AF20" s="5">
        <f t="shared" si="5"/>
        <v>2</v>
      </c>
      <c r="AG20" s="35">
        <f t="shared" si="5"/>
        <v>3</v>
      </c>
      <c r="AH20" s="5">
        <f t="shared" si="5"/>
        <v>3</v>
      </c>
      <c r="AI20" s="35">
        <f t="shared" si="5"/>
        <v>2</v>
      </c>
      <c r="AJ20" s="35">
        <f t="shared" si="5"/>
        <v>1</v>
      </c>
      <c r="AK20" s="12"/>
      <c r="AL20" s="94"/>
      <c r="AM20" s="94">
        <f>SUM(X20:AI20)</f>
        <v>22</v>
      </c>
      <c r="AN20" s="94"/>
      <c r="AO20" s="94"/>
      <c r="AP20" s="94"/>
      <c r="AQ20" s="94"/>
      <c r="AR20" s="94"/>
      <c r="AS20" s="94"/>
      <c r="AT20" s="94"/>
      <c r="AU20" s="94"/>
      <c r="AV20" s="31" t="s">
        <v>33</v>
      </c>
      <c r="AW20" s="31" t="s">
        <v>33</v>
      </c>
      <c r="AX20" s="31" t="s">
        <v>33</v>
      </c>
      <c r="AY20" s="31" t="s">
        <v>33</v>
      </c>
      <c r="AZ20" s="31" t="s">
        <v>33</v>
      </c>
      <c r="BA20" s="31" t="s">
        <v>33</v>
      </c>
      <c r="BB20" s="31" t="s">
        <v>33</v>
      </c>
      <c r="BC20" s="31" t="s">
        <v>33</v>
      </c>
      <c r="BD20" s="31" t="s">
        <v>33</v>
      </c>
      <c r="BE20" s="5" t="s">
        <v>33</v>
      </c>
    </row>
    <row r="21" spans="1:57" ht="15" customHeight="1">
      <c r="A21" s="83"/>
      <c r="B21" s="61" t="s">
        <v>40</v>
      </c>
      <c r="C21" s="69" t="s">
        <v>80</v>
      </c>
      <c r="D21" s="61" t="s">
        <v>83</v>
      </c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3"/>
      <c r="V21" s="12"/>
      <c r="W21" s="10"/>
      <c r="X21" s="36"/>
      <c r="Y21" s="36"/>
      <c r="Z21" s="3">
        <v>6</v>
      </c>
      <c r="AA21" s="3">
        <v>12</v>
      </c>
      <c r="AB21" s="3">
        <v>12</v>
      </c>
      <c r="AC21" s="3">
        <v>12</v>
      </c>
      <c r="AD21" s="3">
        <v>12</v>
      </c>
      <c r="AE21" s="3">
        <v>8</v>
      </c>
      <c r="AF21" s="3">
        <v>10</v>
      </c>
      <c r="AG21" s="36">
        <v>10</v>
      </c>
      <c r="AH21" s="3">
        <v>10</v>
      </c>
      <c r="AI21" s="36">
        <v>10</v>
      </c>
      <c r="AJ21" s="3">
        <v>2</v>
      </c>
      <c r="AK21" s="12"/>
      <c r="AL21" s="94"/>
      <c r="AM21" s="94">
        <f>SUM(X21:AJ21)</f>
        <v>104</v>
      </c>
      <c r="AN21" s="94"/>
      <c r="AO21" s="94"/>
      <c r="AP21" s="94"/>
      <c r="AQ21" s="94"/>
      <c r="AR21" s="94"/>
      <c r="AS21" s="94"/>
      <c r="AT21" s="94"/>
      <c r="AU21" s="94"/>
      <c r="AV21" s="31"/>
      <c r="AW21" s="31"/>
      <c r="AX21" s="31"/>
      <c r="AY21" s="31"/>
      <c r="AZ21" s="31"/>
      <c r="BA21" s="31"/>
      <c r="BB21" s="31"/>
      <c r="BC21" s="31"/>
      <c r="BD21" s="31"/>
      <c r="BE21" s="5"/>
    </row>
    <row r="22" spans="1:57" ht="15" customHeight="1">
      <c r="A22" s="83"/>
      <c r="B22" s="77"/>
      <c r="C22" s="70"/>
      <c r="D22" s="62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3"/>
      <c r="V22" s="9"/>
      <c r="W22" s="10"/>
      <c r="X22" s="35"/>
      <c r="Y22" s="35"/>
      <c r="Z22" s="5">
        <f aca="true" t="shared" si="6" ref="Z22:AJ22">Z21/2</f>
        <v>3</v>
      </c>
      <c r="AA22" s="5">
        <f t="shared" si="6"/>
        <v>6</v>
      </c>
      <c r="AB22" s="5">
        <f t="shared" si="6"/>
        <v>6</v>
      </c>
      <c r="AC22" s="5">
        <f t="shared" si="6"/>
        <v>6</v>
      </c>
      <c r="AD22" s="5">
        <f t="shared" si="6"/>
        <v>6</v>
      </c>
      <c r="AE22" s="5">
        <f t="shared" si="6"/>
        <v>4</v>
      </c>
      <c r="AF22" s="5">
        <f t="shared" si="6"/>
        <v>5</v>
      </c>
      <c r="AG22" s="35">
        <f t="shared" si="6"/>
        <v>5</v>
      </c>
      <c r="AH22" s="5">
        <f t="shared" si="6"/>
        <v>5</v>
      </c>
      <c r="AI22" s="35">
        <f t="shared" si="6"/>
        <v>5</v>
      </c>
      <c r="AJ22" s="35">
        <f t="shared" si="6"/>
        <v>1</v>
      </c>
      <c r="AK22" s="9"/>
      <c r="AL22" s="94"/>
      <c r="AM22" s="94">
        <f>SUM(X22:AI22)</f>
        <v>51</v>
      </c>
      <c r="AN22" s="94"/>
      <c r="AO22" s="94"/>
      <c r="AP22" s="94"/>
      <c r="AQ22" s="94"/>
      <c r="AR22" s="94"/>
      <c r="AS22" s="94"/>
      <c r="AT22" s="94"/>
      <c r="AU22" s="94"/>
      <c r="AV22" s="31"/>
      <c r="AW22" s="31"/>
      <c r="AX22" s="31"/>
      <c r="AY22" s="31"/>
      <c r="AZ22" s="31"/>
      <c r="BA22" s="31"/>
      <c r="BB22" s="31"/>
      <c r="BC22" s="31"/>
      <c r="BD22" s="31"/>
      <c r="BE22" s="5"/>
    </row>
    <row r="23" spans="1:57" ht="15.75">
      <c r="A23" s="83"/>
      <c r="B23" s="61" t="s">
        <v>40</v>
      </c>
      <c r="C23" s="69" t="s">
        <v>81</v>
      </c>
      <c r="D23" s="61" t="s">
        <v>82</v>
      </c>
      <c r="E23" s="1">
        <v>6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1">
        <v>8</v>
      </c>
      <c r="Q23" s="1">
        <v>8</v>
      </c>
      <c r="R23" s="1">
        <v>8</v>
      </c>
      <c r="S23" s="1">
        <v>8</v>
      </c>
      <c r="T23" s="1"/>
      <c r="U23" s="1"/>
      <c r="V23" s="12"/>
      <c r="W23" s="10">
        <f t="shared" si="0"/>
        <v>98</v>
      </c>
      <c r="X23" s="36"/>
      <c r="Y23" s="36"/>
      <c r="Z23" s="3"/>
      <c r="AA23" s="3"/>
      <c r="AB23" s="3"/>
      <c r="AC23" s="3"/>
      <c r="AD23" s="3"/>
      <c r="AE23" s="3"/>
      <c r="AF23" s="3"/>
      <c r="AG23" s="36"/>
      <c r="AH23" s="3"/>
      <c r="AI23" s="36"/>
      <c r="AJ23" s="3"/>
      <c r="AK23" s="12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31" t="s">
        <v>33</v>
      </c>
      <c r="AW23" s="31" t="s">
        <v>33</v>
      </c>
      <c r="AX23" s="31" t="s">
        <v>33</v>
      </c>
      <c r="AY23" s="31" t="s">
        <v>33</v>
      </c>
      <c r="AZ23" s="31" t="s">
        <v>33</v>
      </c>
      <c r="BA23" s="31" t="s">
        <v>33</v>
      </c>
      <c r="BB23" s="31" t="s">
        <v>33</v>
      </c>
      <c r="BC23" s="31" t="s">
        <v>33</v>
      </c>
      <c r="BD23" s="31" t="s">
        <v>33</v>
      </c>
      <c r="BE23" s="5" t="s">
        <v>33</v>
      </c>
    </row>
    <row r="24" spans="1:57" ht="15.75">
      <c r="A24" s="83"/>
      <c r="B24" s="77"/>
      <c r="C24" s="70"/>
      <c r="D24" s="62"/>
      <c r="E24" s="2">
        <f>E23/2</f>
        <v>3</v>
      </c>
      <c r="F24" s="2">
        <f>F23/2</f>
        <v>3</v>
      </c>
      <c r="G24" s="2">
        <f aca="true" t="shared" si="7" ref="G24:S24">G23/2</f>
        <v>3</v>
      </c>
      <c r="H24" s="2">
        <f t="shared" si="7"/>
        <v>3</v>
      </c>
      <c r="I24" s="2">
        <f t="shared" si="7"/>
        <v>3</v>
      </c>
      <c r="J24" s="2">
        <f t="shared" si="7"/>
        <v>3</v>
      </c>
      <c r="K24" s="2">
        <f t="shared" si="7"/>
        <v>3</v>
      </c>
      <c r="L24" s="2">
        <f t="shared" si="7"/>
        <v>3</v>
      </c>
      <c r="M24" s="2">
        <f t="shared" si="7"/>
        <v>3</v>
      </c>
      <c r="N24" s="2">
        <f t="shared" si="7"/>
        <v>3</v>
      </c>
      <c r="O24" s="2">
        <f t="shared" si="7"/>
        <v>3</v>
      </c>
      <c r="P24" s="2">
        <f t="shared" si="7"/>
        <v>4</v>
      </c>
      <c r="Q24" s="2">
        <f t="shared" si="7"/>
        <v>4</v>
      </c>
      <c r="R24" s="2">
        <f t="shared" si="7"/>
        <v>4</v>
      </c>
      <c r="S24" s="2">
        <f t="shared" si="7"/>
        <v>4</v>
      </c>
      <c r="T24" s="2"/>
      <c r="U24" s="5"/>
      <c r="V24" s="12"/>
      <c r="W24" s="10">
        <f t="shared" si="0"/>
        <v>49</v>
      </c>
      <c r="X24" s="35"/>
      <c r="Y24" s="35"/>
      <c r="Z24" s="5"/>
      <c r="AA24" s="5"/>
      <c r="AB24" s="5"/>
      <c r="AC24" s="5"/>
      <c r="AD24" s="5"/>
      <c r="AE24" s="5"/>
      <c r="AF24" s="5"/>
      <c r="AG24" s="35"/>
      <c r="AH24" s="5"/>
      <c r="AI24" s="35"/>
      <c r="AJ24" s="5"/>
      <c r="AK24" s="12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31" t="s">
        <v>33</v>
      </c>
      <c r="AW24" s="31" t="s">
        <v>33</v>
      </c>
      <c r="AX24" s="31" t="s">
        <v>33</v>
      </c>
      <c r="AY24" s="31" t="s">
        <v>33</v>
      </c>
      <c r="AZ24" s="31" t="s">
        <v>33</v>
      </c>
      <c r="BA24" s="31" t="s">
        <v>33</v>
      </c>
      <c r="BB24" s="31" t="s">
        <v>33</v>
      </c>
      <c r="BC24" s="31" t="s">
        <v>33</v>
      </c>
      <c r="BD24" s="31" t="s">
        <v>33</v>
      </c>
      <c r="BE24" s="5" t="s">
        <v>33</v>
      </c>
    </row>
    <row r="25" spans="1:57" ht="15.75">
      <c r="A25" s="83"/>
      <c r="B25" s="71" t="s">
        <v>20</v>
      </c>
      <c r="C25" s="73" t="s">
        <v>34</v>
      </c>
      <c r="D25" s="6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2"/>
      <c r="W25" s="10"/>
      <c r="X25" s="36"/>
      <c r="Y25" s="35"/>
      <c r="Z25" s="3"/>
      <c r="AA25" s="5"/>
      <c r="AB25" s="3"/>
      <c r="AC25" s="3"/>
      <c r="AD25" s="3"/>
      <c r="AE25" s="3"/>
      <c r="AF25" s="3"/>
      <c r="AG25" s="36"/>
      <c r="AH25" s="3"/>
      <c r="AI25" s="36"/>
      <c r="AJ25" s="3"/>
      <c r="AK25" s="12"/>
      <c r="AL25" s="58" t="s">
        <v>19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31" t="s">
        <v>33</v>
      </c>
      <c r="AW25" s="31" t="s">
        <v>33</v>
      </c>
      <c r="AX25" s="31" t="s">
        <v>33</v>
      </c>
      <c r="AY25" s="31" t="s">
        <v>33</v>
      </c>
      <c r="AZ25" s="31" t="s">
        <v>33</v>
      </c>
      <c r="BA25" s="31" t="s">
        <v>33</v>
      </c>
      <c r="BB25" s="31" t="s">
        <v>33</v>
      </c>
      <c r="BC25" s="31" t="s">
        <v>33</v>
      </c>
      <c r="BD25" s="31" t="s">
        <v>33</v>
      </c>
      <c r="BE25" s="5" t="s">
        <v>33</v>
      </c>
    </row>
    <row r="26" spans="1:57" ht="15.75">
      <c r="A26" s="83"/>
      <c r="B26" s="72"/>
      <c r="C26" s="74"/>
      <c r="D26" s="62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5"/>
      <c r="U26" s="5"/>
      <c r="V26" s="9"/>
      <c r="W26" s="10"/>
      <c r="X26" s="36"/>
      <c r="Y26" s="35"/>
      <c r="Z26" s="3"/>
      <c r="AA26" s="5"/>
      <c r="AB26" s="5"/>
      <c r="AC26" s="5"/>
      <c r="AD26" s="5"/>
      <c r="AE26" s="5"/>
      <c r="AF26" s="5"/>
      <c r="AG26" s="35"/>
      <c r="AH26" s="5"/>
      <c r="AI26" s="35"/>
      <c r="AJ26" s="5"/>
      <c r="AK26" s="9"/>
      <c r="AL26" s="59"/>
      <c r="AM26" s="94"/>
      <c r="AN26" s="94"/>
      <c r="AO26" s="94"/>
      <c r="AP26" s="94"/>
      <c r="AQ26" s="94"/>
      <c r="AR26" s="94"/>
      <c r="AS26" s="94"/>
      <c r="AT26" s="94"/>
      <c r="AU26" s="94"/>
      <c r="AV26" s="31" t="s">
        <v>33</v>
      </c>
      <c r="AW26" s="31" t="s">
        <v>33</v>
      </c>
      <c r="AX26" s="31" t="s">
        <v>33</v>
      </c>
      <c r="AY26" s="31" t="s">
        <v>33</v>
      </c>
      <c r="AZ26" s="31" t="s">
        <v>33</v>
      </c>
      <c r="BA26" s="31" t="s">
        <v>33</v>
      </c>
      <c r="BB26" s="31" t="s">
        <v>33</v>
      </c>
      <c r="BC26" s="31" t="s">
        <v>33</v>
      </c>
      <c r="BD26" s="31" t="s">
        <v>33</v>
      </c>
      <c r="BE26" s="5" t="s">
        <v>33</v>
      </c>
    </row>
    <row r="27" spans="1:57" ht="15.75">
      <c r="A27" s="83"/>
      <c r="B27" s="65" t="s">
        <v>36</v>
      </c>
      <c r="C27" s="75" t="s">
        <v>35</v>
      </c>
      <c r="D27" s="61" t="s">
        <v>84</v>
      </c>
      <c r="E27" s="1">
        <v>6</v>
      </c>
      <c r="F27" s="1">
        <v>6</v>
      </c>
      <c r="G27" s="1">
        <v>6</v>
      </c>
      <c r="H27" s="1">
        <v>6</v>
      </c>
      <c r="I27" s="1">
        <v>6</v>
      </c>
      <c r="J27" s="1">
        <v>6</v>
      </c>
      <c r="K27" s="1">
        <v>6</v>
      </c>
      <c r="L27" s="1">
        <v>6</v>
      </c>
      <c r="M27" s="1">
        <v>6</v>
      </c>
      <c r="N27" s="1">
        <v>6</v>
      </c>
      <c r="O27" s="1">
        <v>6</v>
      </c>
      <c r="P27" s="1">
        <v>6</v>
      </c>
      <c r="Q27" s="1">
        <v>6</v>
      </c>
      <c r="R27" s="1">
        <v>6</v>
      </c>
      <c r="S27" s="1">
        <v>4</v>
      </c>
      <c r="T27" s="1"/>
      <c r="U27" s="1"/>
      <c r="V27" s="12"/>
      <c r="W27" s="10">
        <f t="shared" si="0"/>
        <v>88</v>
      </c>
      <c r="X27" s="36"/>
      <c r="Y27" s="36"/>
      <c r="Z27" s="3">
        <v>6</v>
      </c>
      <c r="AA27" s="3">
        <v>16</v>
      </c>
      <c r="AB27" s="3">
        <v>16</v>
      </c>
      <c r="AC27" s="3">
        <v>16</v>
      </c>
      <c r="AD27" s="3">
        <v>16</v>
      </c>
      <c r="AE27" s="3">
        <v>14</v>
      </c>
      <c r="AF27" s="3">
        <v>14</v>
      </c>
      <c r="AG27" s="36">
        <v>10</v>
      </c>
      <c r="AH27" s="1">
        <v>10</v>
      </c>
      <c r="AI27" s="36">
        <v>14</v>
      </c>
      <c r="AJ27" s="1">
        <v>6</v>
      </c>
      <c r="AK27" s="12"/>
      <c r="AL27" s="94"/>
      <c r="AM27" s="94">
        <f>SUM(X27:AI27)</f>
        <v>132</v>
      </c>
      <c r="AN27" s="94"/>
      <c r="AO27" s="94"/>
      <c r="AP27" s="94"/>
      <c r="AQ27" s="94"/>
      <c r="AR27" s="94"/>
      <c r="AS27" s="94"/>
      <c r="AT27" s="94"/>
      <c r="AU27" s="94"/>
      <c r="AV27" s="31" t="s">
        <v>33</v>
      </c>
      <c r="AW27" s="31" t="s">
        <v>33</v>
      </c>
      <c r="AX27" s="31" t="s">
        <v>33</v>
      </c>
      <c r="AY27" s="31" t="s">
        <v>33</v>
      </c>
      <c r="AZ27" s="31" t="s">
        <v>33</v>
      </c>
      <c r="BA27" s="31" t="s">
        <v>33</v>
      </c>
      <c r="BB27" s="31" t="s">
        <v>33</v>
      </c>
      <c r="BC27" s="31" t="s">
        <v>33</v>
      </c>
      <c r="BD27" s="31" t="s">
        <v>33</v>
      </c>
      <c r="BE27" s="5" t="s">
        <v>33</v>
      </c>
    </row>
    <row r="28" spans="1:57" ht="15.75">
      <c r="A28" s="83"/>
      <c r="B28" s="66"/>
      <c r="C28" s="76"/>
      <c r="D28" s="62"/>
      <c r="E28" s="2">
        <f>E27/2</f>
        <v>3</v>
      </c>
      <c r="F28" s="2">
        <f>F27/2</f>
        <v>3</v>
      </c>
      <c r="G28" s="2">
        <f aca="true" t="shared" si="8" ref="G28:S28">G27/2</f>
        <v>3</v>
      </c>
      <c r="H28" s="2">
        <f t="shared" si="8"/>
        <v>3</v>
      </c>
      <c r="I28" s="2">
        <f t="shared" si="8"/>
        <v>3</v>
      </c>
      <c r="J28" s="2">
        <f t="shared" si="8"/>
        <v>3</v>
      </c>
      <c r="K28" s="2">
        <f t="shared" si="8"/>
        <v>3</v>
      </c>
      <c r="L28" s="2">
        <f t="shared" si="8"/>
        <v>3</v>
      </c>
      <c r="M28" s="2">
        <f t="shared" si="8"/>
        <v>3</v>
      </c>
      <c r="N28" s="2">
        <f t="shared" si="8"/>
        <v>3</v>
      </c>
      <c r="O28" s="2">
        <f t="shared" si="8"/>
        <v>3</v>
      </c>
      <c r="P28" s="2">
        <f t="shared" si="8"/>
        <v>3</v>
      </c>
      <c r="Q28" s="2">
        <f t="shared" si="8"/>
        <v>3</v>
      </c>
      <c r="R28" s="2">
        <f t="shared" si="8"/>
        <v>3</v>
      </c>
      <c r="S28" s="2">
        <f t="shared" si="8"/>
        <v>2</v>
      </c>
      <c r="T28" s="3"/>
      <c r="U28" s="5"/>
      <c r="V28" s="12"/>
      <c r="W28" s="10">
        <f t="shared" si="0"/>
        <v>44</v>
      </c>
      <c r="X28" s="35"/>
      <c r="Y28" s="35"/>
      <c r="Z28" s="5">
        <f>Z27/2</f>
        <v>3</v>
      </c>
      <c r="AA28" s="5">
        <f aca="true" t="shared" si="9" ref="AA28:AJ28">AA27/2</f>
        <v>8</v>
      </c>
      <c r="AB28" s="5">
        <f t="shared" si="9"/>
        <v>8</v>
      </c>
      <c r="AC28" s="5">
        <f t="shared" si="9"/>
        <v>8</v>
      </c>
      <c r="AD28" s="5">
        <f t="shared" si="9"/>
        <v>8</v>
      </c>
      <c r="AE28" s="5">
        <f t="shared" si="9"/>
        <v>7</v>
      </c>
      <c r="AF28" s="5">
        <f t="shared" si="9"/>
        <v>7</v>
      </c>
      <c r="AG28" s="5">
        <f t="shared" si="9"/>
        <v>5</v>
      </c>
      <c r="AH28" s="5">
        <f t="shared" si="9"/>
        <v>5</v>
      </c>
      <c r="AI28" s="5">
        <f t="shared" si="9"/>
        <v>7</v>
      </c>
      <c r="AJ28" s="5">
        <f t="shared" si="9"/>
        <v>3</v>
      </c>
      <c r="AK28" s="12"/>
      <c r="AL28" s="94"/>
      <c r="AM28" s="94">
        <f>SUM(X28:AI28)</f>
        <v>66</v>
      </c>
      <c r="AN28" s="94"/>
      <c r="AO28" s="94"/>
      <c r="AP28" s="94"/>
      <c r="AQ28" s="94"/>
      <c r="AR28" s="94"/>
      <c r="AS28" s="94"/>
      <c r="AT28" s="94"/>
      <c r="AU28" s="94"/>
      <c r="AV28" s="31" t="s">
        <v>33</v>
      </c>
      <c r="AW28" s="31" t="s">
        <v>33</v>
      </c>
      <c r="AX28" s="31" t="s">
        <v>33</v>
      </c>
      <c r="AY28" s="31" t="s">
        <v>33</v>
      </c>
      <c r="AZ28" s="31" t="s">
        <v>33</v>
      </c>
      <c r="BA28" s="31" t="s">
        <v>33</v>
      </c>
      <c r="BB28" s="31" t="s">
        <v>33</v>
      </c>
      <c r="BC28" s="31" t="s">
        <v>33</v>
      </c>
      <c r="BD28" s="31" t="s">
        <v>33</v>
      </c>
      <c r="BE28" s="5" t="s">
        <v>33</v>
      </c>
    </row>
    <row r="29" spans="1:57" ht="15.75">
      <c r="A29" s="83"/>
      <c r="B29" s="11" t="s">
        <v>42</v>
      </c>
      <c r="C29" s="13"/>
      <c r="D29" s="2" t="s">
        <v>85</v>
      </c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5"/>
      <c r="R29" s="3"/>
      <c r="S29" s="3"/>
      <c r="T29" s="3"/>
      <c r="U29" s="5"/>
      <c r="V29" s="12"/>
      <c r="W29" s="10"/>
      <c r="X29" s="36"/>
      <c r="Y29" s="36"/>
      <c r="Z29" s="3"/>
      <c r="AA29" s="3"/>
      <c r="AB29" s="3"/>
      <c r="AC29" s="3"/>
      <c r="AD29" s="3"/>
      <c r="AE29" s="3">
        <v>6</v>
      </c>
      <c r="AF29" s="3">
        <v>6</v>
      </c>
      <c r="AG29" s="36">
        <v>6</v>
      </c>
      <c r="AH29" s="1">
        <v>6</v>
      </c>
      <c r="AI29" s="36">
        <v>6</v>
      </c>
      <c r="AJ29" s="1">
        <v>6</v>
      </c>
      <c r="AK29" s="12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31" t="s">
        <v>33</v>
      </c>
      <c r="AW29" s="31" t="s">
        <v>33</v>
      </c>
      <c r="AX29" s="31" t="s">
        <v>33</v>
      </c>
      <c r="AY29" s="31" t="s">
        <v>33</v>
      </c>
      <c r="AZ29" s="31" t="s">
        <v>33</v>
      </c>
      <c r="BA29" s="31" t="s">
        <v>33</v>
      </c>
      <c r="BB29" s="31" t="s">
        <v>33</v>
      </c>
      <c r="BC29" s="31" t="s">
        <v>33</v>
      </c>
      <c r="BD29" s="31" t="s">
        <v>33</v>
      </c>
      <c r="BE29" s="5" t="s">
        <v>33</v>
      </c>
    </row>
    <row r="30" spans="1:57" ht="15.75">
      <c r="A30" s="83"/>
      <c r="B30" s="1" t="s">
        <v>43</v>
      </c>
      <c r="C30" s="14"/>
      <c r="D30" s="2" t="s">
        <v>85</v>
      </c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9"/>
      <c r="W30" s="10"/>
      <c r="X30" s="36"/>
      <c r="Y30" s="36"/>
      <c r="Z30" s="3"/>
      <c r="AA30" s="3"/>
      <c r="AB30" s="3"/>
      <c r="AC30" s="3"/>
      <c r="AD30" s="3"/>
      <c r="AE30" s="3"/>
      <c r="AF30" s="3"/>
      <c r="AG30" s="36"/>
      <c r="AH30" s="1"/>
      <c r="AI30" s="36"/>
      <c r="AJ30" s="1">
        <v>18</v>
      </c>
      <c r="AK30" s="9"/>
      <c r="AL30" s="94">
        <v>18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31" t="s">
        <v>33</v>
      </c>
      <c r="AW30" s="31" t="s">
        <v>33</v>
      </c>
      <c r="AX30" s="31" t="s">
        <v>33</v>
      </c>
      <c r="AY30" s="31" t="s">
        <v>33</v>
      </c>
      <c r="AZ30" s="31" t="s">
        <v>33</v>
      </c>
      <c r="BA30" s="31" t="s">
        <v>33</v>
      </c>
      <c r="BB30" s="31" t="s">
        <v>33</v>
      </c>
      <c r="BC30" s="31" t="s">
        <v>33</v>
      </c>
      <c r="BD30" s="31" t="s">
        <v>33</v>
      </c>
      <c r="BE30" s="5" t="s">
        <v>33</v>
      </c>
    </row>
    <row r="31" spans="1:57" ht="18.75" customHeight="1">
      <c r="A31" s="83"/>
      <c r="B31" s="71" t="s">
        <v>21</v>
      </c>
      <c r="C31" s="73" t="s">
        <v>44</v>
      </c>
      <c r="D31" s="67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  <c r="P31" s="3"/>
      <c r="Q31" s="5"/>
      <c r="R31" s="5"/>
      <c r="S31" s="5"/>
      <c r="T31" s="3"/>
      <c r="U31" s="3"/>
      <c r="V31" s="12"/>
      <c r="W31" s="10"/>
      <c r="X31" s="37"/>
      <c r="Y31" s="36"/>
      <c r="Z31" s="58" t="s">
        <v>19</v>
      </c>
      <c r="AA31" s="3"/>
      <c r="AB31" s="3"/>
      <c r="AC31" s="3"/>
      <c r="AD31" s="3"/>
      <c r="AE31" s="3"/>
      <c r="AF31" s="3"/>
      <c r="AG31" s="36"/>
      <c r="AH31" s="1"/>
      <c r="AI31" s="36"/>
      <c r="AJ31" s="1"/>
      <c r="AK31" s="12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31" t="s">
        <v>33</v>
      </c>
      <c r="AW31" s="31" t="s">
        <v>33</v>
      </c>
      <c r="AX31" s="31" t="s">
        <v>33</v>
      </c>
      <c r="AY31" s="31" t="s">
        <v>33</v>
      </c>
      <c r="AZ31" s="31" t="s">
        <v>33</v>
      </c>
      <c r="BA31" s="31" t="s">
        <v>33</v>
      </c>
      <c r="BB31" s="31" t="s">
        <v>33</v>
      </c>
      <c r="BC31" s="31" t="s">
        <v>33</v>
      </c>
      <c r="BD31" s="31" t="s">
        <v>33</v>
      </c>
      <c r="BE31" s="5" t="s">
        <v>33</v>
      </c>
    </row>
    <row r="32" spans="1:57" ht="21.75" customHeight="1">
      <c r="A32" s="83"/>
      <c r="B32" s="72"/>
      <c r="C32" s="74"/>
      <c r="D32" s="68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5"/>
      <c r="V32" s="12"/>
      <c r="W32" s="10"/>
      <c r="X32" s="37"/>
      <c r="Y32" s="36"/>
      <c r="Z32" s="59"/>
      <c r="AA32" s="3"/>
      <c r="AB32" s="3"/>
      <c r="AC32" s="3"/>
      <c r="AD32" s="3"/>
      <c r="AE32" s="3"/>
      <c r="AF32" s="3"/>
      <c r="AG32" s="36"/>
      <c r="AH32" s="1"/>
      <c r="AI32" s="36"/>
      <c r="AJ32" s="1"/>
      <c r="AK32" s="12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31" t="s">
        <v>33</v>
      </c>
      <c r="AW32" s="31" t="s">
        <v>33</v>
      </c>
      <c r="AX32" s="31" t="s">
        <v>33</v>
      </c>
      <c r="AY32" s="31" t="s">
        <v>33</v>
      </c>
      <c r="AZ32" s="31" t="s">
        <v>33</v>
      </c>
      <c r="BA32" s="31" t="s">
        <v>33</v>
      </c>
      <c r="BB32" s="31" t="s">
        <v>33</v>
      </c>
      <c r="BC32" s="31" t="s">
        <v>33</v>
      </c>
      <c r="BD32" s="31" t="s">
        <v>33</v>
      </c>
      <c r="BE32" s="5" t="s">
        <v>33</v>
      </c>
    </row>
    <row r="33" spans="1:57" ht="17.25" customHeight="1">
      <c r="A33" s="83"/>
      <c r="B33" s="65" t="s">
        <v>23</v>
      </c>
      <c r="C33" s="69" t="s">
        <v>45</v>
      </c>
      <c r="D33" s="61" t="s">
        <v>86</v>
      </c>
      <c r="E33" s="1">
        <v>12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8</v>
      </c>
      <c r="N33" s="1">
        <v>10</v>
      </c>
      <c r="O33" s="1">
        <v>10</v>
      </c>
      <c r="P33" s="1">
        <v>8</v>
      </c>
      <c r="Q33" s="1">
        <v>8</v>
      </c>
      <c r="R33" s="1">
        <v>8</v>
      </c>
      <c r="S33" s="1">
        <v>8</v>
      </c>
      <c r="T33" s="1"/>
      <c r="U33" s="1"/>
      <c r="V33" s="12"/>
      <c r="W33" s="10">
        <f t="shared" si="0"/>
        <v>142</v>
      </c>
      <c r="X33" s="1"/>
      <c r="Y33" s="1"/>
      <c r="Z33" s="1"/>
      <c r="AA33" s="1"/>
      <c r="AB33" s="1"/>
      <c r="AC33" s="1"/>
      <c r="AD33" s="1"/>
      <c r="AE33" s="1"/>
      <c r="AF33" s="1"/>
      <c r="AG33" s="36"/>
      <c r="AH33" s="1"/>
      <c r="AI33" s="36"/>
      <c r="AJ33" s="1"/>
      <c r="AK33" s="12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31" t="s">
        <v>33</v>
      </c>
      <c r="AW33" s="31" t="s">
        <v>33</v>
      </c>
      <c r="AX33" s="31" t="s">
        <v>33</v>
      </c>
      <c r="AY33" s="31" t="s">
        <v>33</v>
      </c>
      <c r="AZ33" s="31" t="s">
        <v>33</v>
      </c>
      <c r="BA33" s="31" t="s">
        <v>33</v>
      </c>
      <c r="BB33" s="31" t="s">
        <v>33</v>
      </c>
      <c r="BC33" s="31" t="s">
        <v>33</v>
      </c>
      <c r="BD33" s="31" t="s">
        <v>33</v>
      </c>
      <c r="BE33" s="5" t="s">
        <v>33</v>
      </c>
    </row>
    <row r="34" spans="1:57" ht="18" customHeight="1">
      <c r="A34" s="83"/>
      <c r="B34" s="66"/>
      <c r="C34" s="70"/>
      <c r="D34" s="62"/>
      <c r="E34" s="2">
        <f>E33/2</f>
        <v>6</v>
      </c>
      <c r="F34" s="2">
        <f>F33/2</f>
        <v>5</v>
      </c>
      <c r="G34" s="2">
        <f aca="true" t="shared" si="10" ref="G34:R34">G33/2</f>
        <v>5</v>
      </c>
      <c r="H34" s="2">
        <f t="shared" si="10"/>
        <v>5</v>
      </c>
      <c r="I34" s="2">
        <f t="shared" si="10"/>
        <v>5</v>
      </c>
      <c r="J34" s="2">
        <f t="shared" si="10"/>
        <v>5</v>
      </c>
      <c r="K34" s="2">
        <f t="shared" si="10"/>
        <v>5</v>
      </c>
      <c r="L34" s="2">
        <f t="shared" si="10"/>
        <v>5</v>
      </c>
      <c r="M34" s="2">
        <f t="shared" si="10"/>
        <v>4</v>
      </c>
      <c r="N34" s="2">
        <f t="shared" si="10"/>
        <v>5</v>
      </c>
      <c r="O34" s="2">
        <f t="shared" si="10"/>
        <v>5</v>
      </c>
      <c r="P34" s="2">
        <v>6</v>
      </c>
      <c r="Q34" s="2">
        <f t="shared" si="10"/>
        <v>4</v>
      </c>
      <c r="R34" s="2">
        <f t="shared" si="10"/>
        <v>4</v>
      </c>
      <c r="S34" s="2">
        <v>3</v>
      </c>
      <c r="T34" s="2"/>
      <c r="U34" s="2"/>
      <c r="V34" s="9"/>
      <c r="W34" s="10">
        <f t="shared" si="0"/>
        <v>72</v>
      </c>
      <c r="X34" s="1"/>
      <c r="Y34" s="1"/>
      <c r="Z34" s="1"/>
      <c r="AA34" s="1"/>
      <c r="AB34" s="1"/>
      <c r="AC34" s="1"/>
      <c r="AD34" s="1"/>
      <c r="AE34" s="1"/>
      <c r="AF34" s="1"/>
      <c r="AG34" s="36"/>
      <c r="AH34" s="1"/>
      <c r="AI34" s="36"/>
      <c r="AJ34" s="1"/>
      <c r="AK34" s="9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31" t="s">
        <v>33</v>
      </c>
      <c r="AW34" s="31" t="s">
        <v>33</v>
      </c>
      <c r="AX34" s="31" t="s">
        <v>33</v>
      </c>
      <c r="AY34" s="31" t="s">
        <v>33</v>
      </c>
      <c r="AZ34" s="31" t="s">
        <v>33</v>
      </c>
      <c r="BA34" s="31" t="s">
        <v>33</v>
      </c>
      <c r="BB34" s="31" t="s">
        <v>33</v>
      </c>
      <c r="BC34" s="31" t="s">
        <v>33</v>
      </c>
      <c r="BD34" s="31" t="s">
        <v>33</v>
      </c>
      <c r="BE34" s="5" t="s">
        <v>33</v>
      </c>
    </row>
    <row r="35" spans="1:57" ht="15.75">
      <c r="A35" s="83"/>
      <c r="B35" s="11" t="s">
        <v>46</v>
      </c>
      <c r="C35" s="15"/>
      <c r="D35" s="2" t="s">
        <v>87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>
        <v>36</v>
      </c>
      <c r="U35" s="1">
        <v>36</v>
      </c>
      <c r="V35" s="12"/>
      <c r="W35" s="45"/>
      <c r="X35" s="1"/>
      <c r="Y35" s="1"/>
      <c r="Z35" s="1"/>
      <c r="AA35" s="1"/>
      <c r="AB35" s="1"/>
      <c r="AC35" s="1"/>
      <c r="AD35" s="1"/>
      <c r="AE35" s="1"/>
      <c r="AF35" s="1"/>
      <c r="AG35" s="36"/>
      <c r="AH35" s="1"/>
      <c r="AI35" s="36"/>
      <c r="AJ35" s="1"/>
      <c r="AK35" s="12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31" t="s">
        <v>33</v>
      </c>
      <c r="AW35" s="31" t="s">
        <v>33</v>
      </c>
      <c r="AX35" s="31" t="s">
        <v>33</v>
      </c>
      <c r="AY35" s="31" t="s">
        <v>33</v>
      </c>
      <c r="AZ35" s="31" t="s">
        <v>33</v>
      </c>
      <c r="BA35" s="31" t="s">
        <v>33</v>
      </c>
      <c r="BB35" s="31" t="s">
        <v>33</v>
      </c>
      <c r="BC35" s="31" t="s">
        <v>33</v>
      </c>
      <c r="BD35" s="31" t="s">
        <v>33</v>
      </c>
      <c r="BE35" s="5" t="s">
        <v>33</v>
      </c>
    </row>
    <row r="36" spans="1:57" ht="15.75">
      <c r="A36" s="83"/>
      <c r="B36" s="1" t="s">
        <v>47</v>
      </c>
      <c r="C36" s="16"/>
      <c r="D36" s="17" t="s">
        <v>87</v>
      </c>
      <c r="E36" s="2"/>
      <c r="F36" s="2"/>
      <c r="G36" s="1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1"/>
      <c r="V36" s="12"/>
      <c r="W36" s="45"/>
      <c r="X36" s="1">
        <v>36</v>
      </c>
      <c r="Y36" s="1">
        <v>36</v>
      </c>
      <c r="Z36" s="1"/>
      <c r="AA36" s="1"/>
      <c r="AB36" s="1"/>
      <c r="AC36" s="1"/>
      <c r="AD36" s="1"/>
      <c r="AE36" s="1"/>
      <c r="AF36" s="1"/>
      <c r="AG36" s="36"/>
      <c r="AH36" s="1"/>
      <c r="AI36" s="36"/>
      <c r="AJ36" s="1"/>
      <c r="AK36" s="12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31" t="s">
        <v>33</v>
      </c>
      <c r="AW36" s="31" t="s">
        <v>33</v>
      </c>
      <c r="AX36" s="31" t="s">
        <v>33</v>
      </c>
      <c r="AY36" s="31" t="s">
        <v>33</v>
      </c>
      <c r="AZ36" s="31" t="s">
        <v>33</v>
      </c>
      <c r="BA36" s="31" t="s">
        <v>33</v>
      </c>
      <c r="BB36" s="31" t="s">
        <v>33</v>
      </c>
      <c r="BC36" s="31" t="s">
        <v>33</v>
      </c>
      <c r="BD36" s="31" t="s">
        <v>33</v>
      </c>
      <c r="BE36" s="5" t="s">
        <v>33</v>
      </c>
    </row>
    <row r="37" spans="1:57" ht="15.75">
      <c r="A37" s="83"/>
      <c r="B37" s="3"/>
      <c r="C37" s="24" t="s">
        <v>54</v>
      </c>
      <c r="D37" s="25" t="s">
        <v>48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2"/>
      <c r="W37" s="12"/>
      <c r="X37" s="25"/>
      <c r="Y37" s="25"/>
      <c r="Z37" s="25"/>
      <c r="AA37" s="25"/>
      <c r="AB37" s="25"/>
      <c r="AC37" s="25"/>
      <c r="AD37" s="24"/>
      <c r="AE37" s="25"/>
      <c r="AF37" s="25"/>
      <c r="AG37" s="52"/>
      <c r="AH37" s="25"/>
      <c r="AI37" s="52"/>
      <c r="AJ37" s="25"/>
      <c r="AK37" s="12"/>
      <c r="AL37" s="94"/>
      <c r="AM37" s="94">
        <v>36</v>
      </c>
      <c r="AN37" s="94">
        <v>36</v>
      </c>
      <c r="AO37" s="94">
        <v>36</v>
      </c>
      <c r="AP37" s="94">
        <v>36</v>
      </c>
      <c r="AQ37" s="94"/>
      <c r="AR37" s="94"/>
      <c r="AS37" s="94"/>
      <c r="AT37" s="94"/>
      <c r="AU37" s="94"/>
      <c r="AV37" s="34"/>
      <c r="AW37" s="34"/>
      <c r="AX37" s="34"/>
      <c r="AY37" s="34"/>
      <c r="AZ37" s="34"/>
      <c r="BA37" s="34"/>
      <c r="BB37" s="34"/>
      <c r="BC37" s="34"/>
      <c r="BD37" s="34"/>
      <c r="BE37" s="5"/>
    </row>
    <row r="38" spans="1:57" ht="15.75">
      <c r="A38" s="83"/>
      <c r="B38" s="3"/>
      <c r="C38" s="24" t="s">
        <v>55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9"/>
      <c r="W38" s="12"/>
      <c r="X38" s="25"/>
      <c r="Y38" s="25"/>
      <c r="Z38" s="25"/>
      <c r="AA38" s="25"/>
      <c r="AB38" s="25"/>
      <c r="AC38" s="25"/>
      <c r="AD38" s="24"/>
      <c r="AE38" s="25"/>
      <c r="AF38" s="25"/>
      <c r="AG38" s="52"/>
      <c r="AH38" s="25"/>
      <c r="AI38" s="52"/>
      <c r="AJ38" s="25"/>
      <c r="AK38" s="9"/>
      <c r="AL38" s="94"/>
      <c r="AM38" s="94"/>
      <c r="AN38" s="94"/>
      <c r="AO38" s="94"/>
      <c r="AP38" s="94"/>
      <c r="AQ38" s="94">
        <v>36</v>
      </c>
      <c r="AR38" s="94">
        <v>36</v>
      </c>
      <c r="AS38" s="94">
        <v>36</v>
      </c>
      <c r="AT38" s="94">
        <v>36</v>
      </c>
      <c r="AU38" s="94"/>
      <c r="AV38" s="34"/>
      <c r="AW38" s="34"/>
      <c r="AX38" s="34"/>
      <c r="AY38" s="34"/>
      <c r="AZ38" s="34"/>
      <c r="BA38" s="34"/>
      <c r="BB38" s="34"/>
      <c r="BC38" s="34"/>
      <c r="BD38" s="34"/>
      <c r="BE38" s="5"/>
    </row>
    <row r="39" spans="1:57" ht="15.75">
      <c r="A39" s="83"/>
      <c r="B39" s="3"/>
      <c r="C39" s="24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2"/>
      <c r="W39" s="12"/>
      <c r="X39" s="25"/>
      <c r="Y39" s="25"/>
      <c r="Z39" s="25"/>
      <c r="AA39" s="25"/>
      <c r="AB39" s="25"/>
      <c r="AC39" s="25"/>
      <c r="AD39" s="24"/>
      <c r="AE39" s="25"/>
      <c r="AF39" s="25"/>
      <c r="AG39" s="52"/>
      <c r="AH39" s="25"/>
      <c r="AI39" s="52"/>
      <c r="AJ39" s="25"/>
      <c r="AK39" s="12"/>
      <c r="AL39" s="94"/>
      <c r="AM39" s="94"/>
      <c r="AN39" s="94"/>
      <c r="AO39" s="94"/>
      <c r="AP39" s="94"/>
      <c r="AQ39" s="94"/>
      <c r="AR39" s="94"/>
      <c r="AS39" s="94"/>
      <c r="AT39" s="94">
        <v>36</v>
      </c>
      <c r="AU39" s="94">
        <v>36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5"/>
    </row>
    <row r="40" spans="1:57" ht="15.75">
      <c r="A40" s="83"/>
      <c r="B40" s="14"/>
      <c r="C40" s="4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0"/>
      <c r="V40" s="12"/>
      <c r="W40" s="9"/>
      <c r="X40" s="3"/>
      <c r="Y40" s="3"/>
      <c r="Z40" s="3"/>
      <c r="AA40" s="3"/>
      <c r="AB40" s="3"/>
      <c r="AC40" s="3"/>
      <c r="AD40" s="3"/>
      <c r="AE40" s="3"/>
      <c r="AF40" s="3"/>
      <c r="AG40" s="36"/>
      <c r="AH40" s="3"/>
      <c r="AI40" s="36"/>
      <c r="AJ40" s="3"/>
      <c r="AK40" s="12"/>
      <c r="AL40" s="94"/>
      <c r="AM40" s="94"/>
      <c r="AN40" s="94"/>
      <c r="AO40" s="94"/>
      <c r="AP40" s="94"/>
      <c r="AQ40" s="94"/>
      <c r="AR40" s="94"/>
      <c r="AS40" s="94"/>
      <c r="AT40" s="94"/>
      <c r="AU40" s="94" t="s">
        <v>33</v>
      </c>
      <c r="AV40" s="31" t="s">
        <v>33</v>
      </c>
      <c r="AW40" s="31" t="s">
        <v>33</v>
      </c>
      <c r="AX40" s="31" t="s">
        <v>33</v>
      </c>
      <c r="AY40" s="31" t="s">
        <v>33</v>
      </c>
      <c r="AZ40" s="31" t="s">
        <v>33</v>
      </c>
      <c r="BA40" s="31" t="s">
        <v>33</v>
      </c>
      <c r="BB40" s="31" t="s">
        <v>33</v>
      </c>
      <c r="BC40" s="31" t="s">
        <v>33</v>
      </c>
      <c r="BD40" s="31" t="s">
        <v>33</v>
      </c>
      <c r="BE40" s="5" t="s">
        <v>33</v>
      </c>
    </row>
    <row r="41" spans="1:57" ht="15.75">
      <c r="A41" s="83"/>
      <c r="B41" s="88" t="s">
        <v>49</v>
      </c>
      <c r="C41" s="88"/>
      <c r="D41" s="88"/>
      <c r="E41" s="21">
        <f>E33+E27+E23+E19+E17+E13+E11+E9</f>
        <v>36</v>
      </c>
      <c r="F41" s="21">
        <f aca="true" t="shared" si="11" ref="F41:S41">F33+F27+F23+F19+F17+F13+F11+F9</f>
        <v>36</v>
      </c>
      <c r="G41" s="21">
        <f t="shared" si="11"/>
        <v>36</v>
      </c>
      <c r="H41" s="21">
        <f t="shared" si="11"/>
        <v>36</v>
      </c>
      <c r="I41" s="21">
        <f t="shared" si="11"/>
        <v>36</v>
      </c>
      <c r="J41" s="21">
        <f t="shared" si="11"/>
        <v>36</v>
      </c>
      <c r="K41" s="21">
        <f t="shared" si="11"/>
        <v>36</v>
      </c>
      <c r="L41" s="21">
        <f t="shared" si="11"/>
        <v>36</v>
      </c>
      <c r="M41" s="21">
        <f t="shared" si="11"/>
        <v>36</v>
      </c>
      <c r="N41" s="21">
        <f t="shared" si="11"/>
        <v>36</v>
      </c>
      <c r="O41" s="21">
        <f t="shared" si="11"/>
        <v>36</v>
      </c>
      <c r="P41" s="21">
        <f t="shared" si="11"/>
        <v>36</v>
      </c>
      <c r="Q41" s="21">
        <f t="shared" si="11"/>
        <v>36</v>
      </c>
      <c r="R41" s="21">
        <f t="shared" si="11"/>
        <v>36</v>
      </c>
      <c r="S41" s="21">
        <f t="shared" si="11"/>
        <v>36</v>
      </c>
      <c r="T41" s="21">
        <v>36</v>
      </c>
      <c r="U41" s="21">
        <f>SUM(U9:U40)</f>
        <v>36</v>
      </c>
      <c r="V41" s="50"/>
      <c r="W41" s="10">
        <f>W33+W27+W23+W19+W17+W13+W11+W9</f>
        <v>540</v>
      </c>
      <c r="X41" s="3">
        <v>36</v>
      </c>
      <c r="Y41" s="3">
        <v>36</v>
      </c>
      <c r="Z41" s="3">
        <v>36</v>
      </c>
      <c r="AA41" s="3">
        <f>AA27+AA21+AA19+AA13+AA11</f>
        <v>36</v>
      </c>
      <c r="AB41" s="3">
        <f>AB27+AB21+AB19+AB13+AB11</f>
        <v>36</v>
      </c>
      <c r="AC41" s="3">
        <f>AC27+AC21+AC19+AC13+AC11</f>
        <v>36</v>
      </c>
      <c r="AD41" s="3">
        <f>AD27+AD21+AD19+AD13+AD11</f>
        <v>36</v>
      </c>
      <c r="AE41" s="3">
        <f>AE27+AE21+AE19+AE13+AE11+AE29</f>
        <v>36</v>
      </c>
      <c r="AF41" s="3">
        <f>AF27+AF21+AF19+AF13+AF11+AF29</f>
        <v>36</v>
      </c>
      <c r="AG41" s="3">
        <f>AG27+AG21+AG19+AG13+AG11+AG29</f>
        <v>36</v>
      </c>
      <c r="AH41" s="3">
        <f>AH27+AH21+AH19+AH13+AH11+AH29</f>
        <v>36</v>
      </c>
      <c r="AI41" s="3">
        <f>AI27+AI21+AI19+AI13+AI11+AI29</f>
        <v>36</v>
      </c>
      <c r="AJ41" s="3">
        <f>AJ27+AJ21+AJ19+AJ13+AJ11+AJ29+AJ30</f>
        <v>36</v>
      </c>
      <c r="AK41" s="94">
        <v>36</v>
      </c>
      <c r="AL41" s="94"/>
      <c r="AM41" s="94"/>
      <c r="AN41" s="94"/>
      <c r="AO41" s="94"/>
      <c r="AP41" s="94"/>
      <c r="AQ41" s="94"/>
      <c r="AR41" s="94"/>
      <c r="AS41" s="94"/>
      <c r="AT41" s="94"/>
      <c r="AU41" s="94" t="s">
        <v>33</v>
      </c>
      <c r="AV41" s="31" t="s">
        <v>33</v>
      </c>
      <c r="AW41" s="31" t="s">
        <v>33</v>
      </c>
      <c r="AX41" s="31" t="s">
        <v>33</v>
      </c>
      <c r="AY41" s="31" t="s">
        <v>33</v>
      </c>
      <c r="AZ41" s="31" t="s">
        <v>33</v>
      </c>
      <c r="BA41" s="31" t="s">
        <v>33</v>
      </c>
      <c r="BB41" s="31" t="s">
        <v>33</v>
      </c>
      <c r="BC41" s="31" t="s">
        <v>33</v>
      </c>
      <c r="BD41" s="31" t="s">
        <v>33</v>
      </c>
      <c r="BE41" s="5" t="s">
        <v>33</v>
      </c>
    </row>
    <row r="42" spans="1:57" s="47" customFormat="1" ht="15.75">
      <c r="A42" s="83"/>
      <c r="B42" s="89"/>
      <c r="C42" s="90"/>
      <c r="D42" s="9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36"/>
      <c r="W42" s="22"/>
      <c r="X42" s="5"/>
      <c r="Y42" s="5"/>
      <c r="Z42" s="38" t="s">
        <v>22</v>
      </c>
      <c r="AA42" s="5"/>
      <c r="AB42" s="5"/>
      <c r="AC42" s="5"/>
      <c r="AD42" s="5"/>
      <c r="AE42" s="5"/>
      <c r="AF42" s="5"/>
      <c r="AG42" s="35"/>
      <c r="AH42" s="5"/>
      <c r="AI42" s="35"/>
      <c r="AJ42" s="5"/>
      <c r="AK42" s="94" t="s">
        <v>22</v>
      </c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46"/>
      <c r="AW42" s="46"/>
      <c r="AX42" s="46"/>
      <c r="AY42" s="46"/>
      <c r="AZ42" s="46"/>
      <c r="BA42" s="46"/>
      <c r="BB42" s="46"/>
      <c r="BC42" s="46"/>
      <c r="BD42" s="46"/>
      <c r="BE42" s="5"/>
    </row>
    <row r="43" spans="1:57" ht="15.75">
      <c r="A43" s="83"/>
      <c r="B43" s="92" t="s">
        <v>50</v>
      </c>
      <c r="C43" s="92"/>
      <c r="D43" s="92"/>
      <c r="E43" s="48">
        <f aca="true" t="shared" si="12" ref="E43:V43">E34+E28+E24+E20+E18+E14+E12+E10</f>
        <v>18</v>
      </c>
      <c r="F43" s="48">
        <f t="shared" si="12"/>
        <v>17</v>
      </c>
      <c r="G43" s="48">
        <f t="shared" si="12"/>
        <v>18</v>
      </c>
      <c r="H43" s="48">
        <f t="shared" si="12"/>
        <v>17</v>
      </c>
      <c r="I43" s="48">
        <f t="shared" si="12"/>
        <v>18</v>
      </c>
      <c r="J43" s="48">
        <f t="shared" si="12"/>
        <v>17</v>
      </c>
      <c r="K43" s="48">
        <f t="shared" si="12"/>
        <v>18</v>
      </c>
      <c r="L43" s="48">
        <f t="shared" si="12"/>
        <v>17</v>
      </c>
      <c r="M43" s="48">
        <f t="shared" si="12"/>
        <v>18</v>
      </c>
      <c r="N43" s="48">
        <f t="shared" si="12"/>
        <v>18</v>
      </c>
      <c r="O43" s="48">
        <f t="shared" si="12"/>
        <v>18</v>
      </c>
      <c r="P43" s="48">
        <f t="shared" si="12"/>
        <v>19</v>
      </c>
      <c r="Q43" s="48">
        <f t="shared" si="12"/>
        <v>18</v>
      </c>
      <c r="R43" s="48">
        <f t="shared" si="12"/>
        <v>17</v>
      </c>
      <c r="S43" s="48">
        <f t="shared" si="12"/>
        <v>15</v>
      </c>
      <c r="T43" s="48">
        <f>T34+T28+T24+T20+E18+T14+T12+T10</f>
        <v>2</v>
      </c>
      <c r="U43" s="48">
        <f t="shared" si="12"/>
        <v>0</v>
      </c>
      <c r="V43" s="48">
        <f t="shared" si="12"/>
        <v>0</v>
      </c>
      <c r="W43" s="49"/>
      <c r="X43" s="48" t="e">
        <f>X28+#REF!+X12</f>
        <v>#REF!</v>
      </c>
      <c r="Y43" s="48">
        <f>Y28+Y14+Y12</f>
        <v>0</v>
      </c>
      <c r="Z43" s="48">
        <f>Z28+Z22+Z20+Z14</f>
        <v>10</v>
      </c>
      <c r="AA43" s="48">
        <f aca="true" t="shared" si="13" ref="AA43:AI43">AA28+AA22+AA20+AA14</f>
        <v>18</v>
      </c>
      <c r="AB43" s="48">
        <f t="shared" si="13"/>
        <v>18</v>
      </c>
      <c r="AC43" s="48">
        <f t="shared" si="13"/>
        <v>18</v>
      </c>
      <c r="AD43" s="48">
        <f t="shared" si="13"/>
        <v>18</v>
      </c>
      <c r="AE43" s="48">
        <f t="shared" si="13"/>
        <v>15</v>
      </c>
      <c r="AF43" s="48">
        <f t="shared" si="13"/>
        <v>16</v>
      </c>
      <c r="AG43" s="48">
        <f t="shared" si="13"/>
        <v>15</v>
      </c>
      <c r="AH43" s="48">
        <f t="shared" si="13"/>
        <v>15</v>
      </c>
      <c r="AI43" s="48">
        <f t="shared" si="13"/>
        <v>14</v>
      </c>
      <c r="AJ43" s="48">
        <f>AJ28+AJ22+AJ20+AJ14+AJ12</f>
        <v>5</v>
      </c>
      <c r="AK43" s="94">
        <f>AL28+AL22+AL20+AL14+AL12</f>
        <v>0</v>
      </c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46"/>
      <c r="AW43" s="46"/>
      <c r="AX43" s="46"/>
      <c r="AY43" s="46"/>
      <c r="AZ43" s="46"/>
      <c r="BA43" s="46"/>
      <c r="BB43" s="46"/>
      <c r="BC43" s="46"/>
      <c r="BD43" s="46"/>
      <c r="BE43" s="49"/>
    </row>
    <row r="44" spans="1:57" ht="15.75">
      <c r="A44" s="83"/>
      <c r="B44" s="93" t="s">
        <v>51</v>
      </c>
      <c r="C44" s="93"/>
      <c r="D44" s="93"/>
      <c r="E44" s="48">
        <f>E43+E41</f>
        <v>54</v>
      </c>
      <c r="F44" s="48">
        <f aca="true" t="shared" si="14" ref="F44:V44">F43+F41</f>
        <v>53</v>
      </c>
      <c r="G44" s="48">
        <f t="shared" si="14"/>
        <v>54</v>
      </c>
      <c r="H44" s="48">
        <f t="shared" si="14"/>
        <v>53</v>
      </c>
      <c r="I44" s="48">
        <f t="shared" si="14"/>
        <v>54</v>
      </c>
      <c r="J44" s="48">
        <f t="shared" si="14"/>
        <v>53</v>
      </c>
      <c r="K44" s="48">
        <f t="shared" si="14"/>
        <v>54</v>
      </c>
      <c r="L44" s="48">
        <f t="shared" si="14"/>
        <v>53</v>
      </c>
      <c r="M44" s="48">
        <f t="shared" si="14"/>
        <v>54</v>
      </c>
      <c r="N44" s="48">
        <f t="shared" si="14"/>
        <v>54</v>
      </c>
      <c r="O44" s="48">
        <f t="shared" si="14"/>
        <v>54</v>
      </c>
      <c r="P44" s="48">
        <f t="shared" si="14"/>
        <v>55</v>
      </c>
      <c r="Q44" s="48">
        <f t="shared" si="14"/>
        <v>54</v>
      </c>
      <c r="R44" s="48">
        <f t="shared" si="14"/>
        <v>53</v>
      </c>
      <c r="S44" s="48">
        <f t="shared" si="14"/>
        <v>51</v>
      </c>
      <c r="T44" s="48">
        <f t="shared" si="14"/>
        <v>38</v>
      </c>
      <c r="U44" s="48">
        <f t="shared" si="14"/>
        <v>36</v>
      </c>
      <c r="V44" s="48">
        <f t="shared" si="14"/>
        <v>0</v>
      </c>
      <c r="W44" s="49"/>
      <c r="X44" s="48" t="e">
        <f>X43+X41</f>
        <v>#REF!</v>
      </c>
      <c r="Y44" s="48">
        <f aca="true" t="shared" si="15" ref="Y44:AL44">Y43+Y41</f>
        <v>36</v>
      </c>
      <c r="Z44" s="48">
        <f t="shared" si="15"/>
        <v>46</v>
      </c>
      <c r="AA44" s="48">
        <f t="shared" si="15"/>
        <v>54</v>
      </c>
      <c r="AB44" s="48">
        <f t="shared" si="15"/>
        <v>54</v>
      </c>
      <c r="AC44" s="48">
        <f t="shared" si="15"/>
        <v>54</v>
      </c>
      <c r="AD44" s="48">
        <f t="shared" si="15"/>
        <v>54</v>
      </c>
      <c r="AE44" s="48">
        <f t="shared" si="15"/>
        <v>51</v>
      </c>
      <c r="AF44" s="48">
        <f t="shared" si="15"/>
        <v>52</v>
      </c>
      <c r="AG44" s="53">
        <f t="shared" si="15"/>
        <v>51</v>
      </c>
      <c r="AH44" s="48">
        <f t="shared" si="15"/>
        <v>51</v>
      </c>
      <c r="AI44" s="53">
        <f t="shared" si="15"/>
        <v>50</v>
      </c>
      <c r="AJ44" s="48">
        <f t="shared" si="15"/>
        <v>41</v>
      </c>
      <c r="AK44" s="94">
        <f t="shared" si="15"/>
        <v>36</v>
      </c>
      <c r="AL44" s="94">
        <f t="shared" si="15"/>
        <v>0</v>
      </c>
      <c r="AM44" s="94"/>
      <c r="AN44" s="94"/>
      <c r="AO44" s="94"/>
      <c r="AP44" s="94"/>
      <c r="AQ44" s="94"/>
      <c r="AR44" s="94"/>
      <c r="AS44" s="94"/>
      <c r="AT44" s="94"/>
      <c r="AU44" s="94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</sheetData>
  <sheetProtection/>
  <mergeCells count="63">
    <mergeCell ref="A7:A44"/>
    <mergeCell ref="D21:D22"/>
    <mergeCell ref="B11:B12"/>
    <mergeCell ref="C11:C12"/>
    <mergeCell ref="B41:D41"/>
    <mergeCell ref="B42:D42"/>
    <mergeCell ref="B43:D43"/>
    <mergeCell ref="B44:D44"/>
    <mergeCell ref="B7:B8"/>
    <mergeCell ref="C7:C8"/>
    <mergeCell ref="AW2:AY2"/>
    <mergeCell ref="BA2:BD2"/>
    <mergeCell ref="AE2:AH2"/>
    <mergeCell ref="AJ2:AL2"/>
    <mergeCell ref="AN2:AQ2"/>
    <mergeCell ref="A2:A6"/>
    <mergeCell ref="B2:B6"/>
    <mergeCell ref="C2:C6"/>
    <mergeCell ref="D2:D6"/>
    <mergeCell ref="B9:B10"/>
    <mergeCell ref="C9:C10"/>
    <mergeCell ref="B17:B18"/>
    <mergeCell ref="C17:C18"/>
    <mergeCell ref="B15:B16"/>
    <mergeCell ref="C15:C16"/>
    <mergeCell ref="B13:B14"/>
    <mergeCell ref="C13:C14"/>
    <mergeCell ref="B19:B20"/>
    <mergeCell ref="C19:C20"/>
    <mergeCell ref="B25:B26"/>
    <mergeCell ref="C25:C26"/>
    <mergeCell ref="B21:B22"/>
    <mergeCell ref="C21:C22"/>
    <mergeCell ref="D15:D16"/>
    <mergeCell ref="D17:D18"/>
    <mergeCell ref="D25:D26"/>
    <mergeCell ref="B33:B34"/>
    <mergeCell ref="C33:C34"/>
    <mergeCell ref="B31:B32"/>
    <mergeCell ref="C31:C32"/>
    <mergeCell ref="C27:C28"/>
    <mergeCell ref="B23:B24"/>
    <mergeCell ref="C23:C24"/>
    <mergeCell ref="D33:D34"/>
    <mergeCell ref="D7:D8"/>
    <mergeCell ref="D9:D10"/>
    <mergeCell ref="D11:D12"/>
    <mergeCell ref="D27:D28"/>
    <mergeCell ref="B27:B28"/>
    <mergeCell ref="D31:D32"/>
    <mergeCell ref="D19:D20"/>
    <mergeCell ref="D23:D24"/>
    <mergeCell ref="D13:D14"/>
    <mergeCell ref="Z31:Z32"/>
    <mergeCell ref="AL25:AL26"/>
    <mergeCell ref="E1:BD1"/>
    <mergeCell ref="J2:L2"/>
    <mergeCell ref="N2:P2"/>
    <mergeCell ref="R2:T2"/>
    <mergeCell ref="AA2:AC2"/>
    <mergeCell ref="E3:BE3"/>
    <mergeCell ref="E5:BE5"/>
    <mergeCell ref="AS2:AU2"/>
  </mergeCell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2015-07-10T10:07:55Z</cp:lastPrinted>
  <dcterms:created xsi:type="dcterms:W3CDTF">2006-09-28T05:33:49Z</dcterms:created>
  <dcterms:modified xsi:type="dcterms:W3CDTF">2020-04-08T10:56:13Z</dcterms:modified>
  <cp:category/>
  <cp:version/>
  <cp:contentType/>
  <cp:contentStatus/>
</cp:coreProperties>
</file>